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15" tabRatio="981"/>
  </bookViews>
  <sheets>
    <sheet name="附件1汇总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<sst xmlns="http://schemas.openxmlformats.org/spreadsheetml/2006/main" count="33" uniqueCount="31">
  <si>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附件1</t>
  </si>
  <si>
    <t>广元市昭化区2025年第二季度公益性岗位（社保）补贴发放汇总表</t>
  </si>
  <si>
    <t>序号</t>
  </si>
  <si>
    <t>单位</t>
  </si>
  <si>
    <t>乡村公益性岗位</t>
  </si>
  <si>
    <t>城镇公益性岗位</t>
  </si>
  <si>
    <t>合计
（元）</t>
  </si>
  <si>
    <t>合计应补贴金额（元）</t>
  </si>
  <si>
    <t>备注</t>
  </si>
  <si>
    <t>补贴人数（人）</t>
  </si>
  <si>
    <t>岗位补贴金额（元）</t>
  </si>
  <si>
    <t>意外险（元）</t>
  </si>
  <si>
    <t>社保补贴（元）</t>
  </si>
  <si>
    <t>V3.0系统（元）</t>
  </si>
  <si>
    <t>意外保险（元）</t>
  </si>
  <si>
    <t>追退资金
（元）</t>
  </si>
  <si>
    <t>广元市昭化区元坝镇人民政府</t>
  </si>
  <si>
    <t>广元市昭化区昭化镇人民政府</t>
  </si>
  <si>
    <t>广元市昭化区卫子镇人民政府</t>
  </si>
  <si>
    <t>广元市昭化区虎跳镇人民政府</t>
  </si>
  <si>
    <t>广元市昭化区王家镇人民政府</t>
  </si>
  <si>
    <t>广元市昭化区红岩镇人民政府</t>
  </si>
  <si>
    <t>广元市昭化区柏林沟镇人民政府</t>
  </si>
  <si>
    <t>广元市昭化区太公镇人民政府</t>
  </si>
  <si>
    <t>广元市昭化区清水镇人民政府</t>
  </si>
  <si>
    <t>广元市昭化区射箭镇人民政府</t>
  </si>
  <si>
    <t>广元市昭化区磨滩镇人民政府</t>
  </si>
  <si>
    <t>广元市昭化区青牛镇人民政府</t>
  </si>
  <si>
    <t>广元市昭化区民政局</t>
  </si>
  <si>
    <t>广元市昭化区元坝镇第一小学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</si>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</sst>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0"/>
    </font>
    <font>
      <b/>
      <sz val="12"/>
      <name val="宋体"/>
      <charset val="0"/>
    </font>
    <font>
      <sz val="10"/>
      <color theme="1"/>
      <name val="宋体"/>
      <charset val="0"/>
    </font>
    <font>
      <b/>
      <sz val="10"/>
      <color theme="1"/>
      <name val="宋体"/>
      <charset val="0"/>
    </font>
    <font>
      <sz val="12"/>
      <color theme="1"/>
      <name val="黑体"/>
      <charset val="0"/>
    </font>
    <font>
      <b/>
      <sz val="18"/>
      <color theme="1"/>
      <name val="宋体"/>
      <charset val="0"/>
    </font>
    <font>
      <sz val="10"/>
      <color theme="1"/>
      <name val="黑体"/>
      <charset val="0"/>
    </font>
    <font>
      <sz val="10"/>
      <name val="黑体"/>
      <charset val="0"/>
    </font>
    <font>
      <sz val="9"/>
      <name val="宋体"/>
      <charset val="0"/>
    </font>
    <font>
      <b/>
      <sz val="9"/>
      <name val="宋体"/>
      <charset val="0"/>
    </font>
    <font>
      <sz val="8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0"/>
      <scheme val="minor"/>
    </font>
    <font>
      <b/>
      <sz val="13"/>
      <color theme="3"/>
      <name val="宋体"/>
      <charset val="0"/>
      <scheme val="minor"/>
    </font>
    <font>
      <b/>
      <sz val="11"/>
      <color theme="3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贫困人口名单-印刷版-1" xfId="50"/>
    <cellStyle name="Normal" xfId="51"/>
    <cellStyle name="常规 2" xfId="52"/>
    <cellStyle name="常规 3" xfId="53"/>
    <cellStyle name="常规 4" xfId="54"/>
    <cellStyle name="常规 6" xfId="55"/>
    <cellStyle name="常规 9" xfId="56"/>
    <cellStyle name="常规 2 5 11 2 2 2 2" xfId="57"/>
    <cellStyle name="常规 2 2 2 2 3 2 2 2 2" xfId="58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zoomScale="115" zoomScaleNormal="115" topLeftCell="A2" workbookViewId="0">
      <selection activeCell="T3" sqref="T3"/>
    </sheetView>
  </sheetViews>
  <sheetFormatPr defaultColWidth="8.75" defaultRowHeight="15.75"/>
  <cols>
    <col min="1" max="1" width="4.375" style="4" customWidth="1"/>
    <col min="2" max="2" width="24.1333333333333" style="5" customWidth="1"/>
    <col min="3" max="3" width="7.71666666666667" style="6" customWidth="1"/>
    <col min="4" max="5" width="7.71666666666667" style="1" customWidth="1"/>
    <col min="6" max="6" width="7.16666666666667" style="1" customWidth="1"/>
    <col min="7" max="7" width="7.71666666666667" style="1" customWidth="1"/>
    <col min="8" max="8" width="8.36666666666667" style="1" customWidth="1"/>
    <col min="9" max="9" width="10.3166666666667" style="1" customWidth="1"/>
    <col min="10" max="10" width="10.975" style="1" customWidth="1"/>
    <col min="11" max="12" width="7.71666666666667" style="1" customWidth="1"/>
    <col min="13" max="13" width="9.45833333333333" style="1" customWidth="1"/>
    <col min="14" max="14" width="5.54166666666667" style="1" customWidth="1"/>
    <col min="15" max="15" width="10.375" style="1"/>
    <col min="16" max="16384" width="8.75" style="1"/>
  </cols>
  <sheetData>
    <row r="1" s="1" customFormat="1" ht="24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21" customHeight="1" spans="1:14">
      <c r="A3" s="9" t="s">
        <v>2</v>
      </c>
      <c r="B3" s="9" t="s">
        <v>3</v>
      </c>
      <c r="C3" s="10" t="s">
        <v>4</v>
      </c>
      <c r="D3" s="10"/>
      <c r="E3" s="10"/>
      <c r="F3" s="14" t="s">
        <v>5</v>
      </c>
      <c r="G3" s="15"/>
      <c r="H3" s="16"/>
      <c r="I3" s="10" t="s">
        <v>6</v>
      </c>
      <c r="J3" s="17"/>
      <c r="K3" s="18"/>
      <c r="L3" s="18"/>
      <c r="M3" s="19" t="s">
        <v>7</v>
      </c>
      <c r="N3" s="20" t="s">
        <v>8</v>
      </c>
    </row>
    <row r="4" s="2" customFormat="1" ht="43" customHeight="1" spans="1:14">
      <c r="A4" s="9"/>
      <c r="B4" s="9"/>
      <c r="C4" s="11" t="s">
        <v>9</v>
      </c>
      <c r="D4" s="10" t="s">
        <v>10</v>
      </c>
      <c r="E4" s="10" t="s">
        <v>11</v>
      </c>
      <c r="F4" s="11" t="s">
        <v>9</v>
      </c>
      <c r="G4" s="10" t="s">
        <v>10</v>
      </c>
      <c r="H4" s="10" t="s">
        <v>12</v>
      </c>
      <c r="I4" s="10"/>
      <c r="J4" s="10" t="s">
        <v>13</v>
      </c>
      <c r="K4" s="10" t="s">
        <v>14</v>
      </c>
      <c r="L4" s="10" t="s">
        <v>15</v>
      </c>
      <c r="M4" s="21"/>
      <c r="N4" s="20"/>
    </row>
    <row r="5" s="3" customFormat="1" ht="18" customHeight="1" spans="1:14">
      <c r="A5" s="12">
        <v>1</v>
      </c>
      <c r="B5" s="12" t="s">
        <v>16</v>
      </c>
      <c r="C5" s="12">
        <v>145</v>
      </c>
      <c r="D5" s="12">
        <v>212000</v>
      </c>
      <c r="E5" s="12">
        <v>1000</v>
      </c>
      <c r="F5" s="12">
        <v>22</v>
      </c>
      <c r="G5" s="12">
        <v>145200</v>
      </c>
      <c r="H5" s="12">
        <v>77843.97</v>
      </c>
      <c r="I5" s="12">
        <f>D5+E5+G5+H5</f>
        <v>436043.97</v>
      </c>
      <c r="J5" s="12">
        <f>D5+G5+H5</f>
        <v>435043.97</v>
      </c>
      <c r="K5" s="12">
        <v>1000</v>
      </c>
      <c r="L5" s="12"/>
      <c r="M5" s="12">
        <f>J5+K5-L5</f>
        <v>436043.97</v>
      </c>
      <c r="N5" s="22"/>
    </row>
    <row r="6" s="3" customFormat="1" ht="18" customHeight="1" spans="1:14">
      <c r="A6" s="12">
        <v>2</v>
      </c>
      <c r="B6" s="12" t="s">
        <v>17</v>
      </c>
      <c r="C6" s="12">
        <v>177</v>
      </c>
      <c r="D6" s="12">
        <v>345000</v>
      </c>
      <c r="E6" s="12">
        <v>1100</v>
      </c>
      <c r="F6" s="12"/>
      <c r="G6" s="12"/>
      <c r="H6" s="12"/>
      <c r="I6" s="12">
        <f t="shared" ref="I6:I18" si="0">D6+E6+G6+H6</f>
        <v>346100</v>
      </c>
      <c r="J6" s="12">
        <f t="shared" ref="J6:J18" si="1">D6+G6+H6</f>
        <v>345000</v>
      </c>
      <c r="K6" s="12">
        <v>1100</v>
      </c>
      <c r="L6" s="12"/>
      <c r="M6" s="12">
        <f t="shared" ref="M6:M18" si="2">J6+K6-L6</f>
        <v>346100</v>
      </c>
      <c r="N6" s="23"/>
    </row>
    <row r="7" s="3" customFormat="1" ht="18" customHeight="1" spans="1:14">
      <c r="A7" s="12">
        <v>3</v>
      </c>
      <c r="B7" s="12" t="s">
        <v>18</v>
      </c>
      <c r="C7" s="12">
        <v>209</v>
      </c>
      <c r="D7" s="12">
        <v>313500</v>
      </c>
      <c r="E7" s="12">
        <v>100</v>
      </c>
      <c r="F7" s="12">
        <v>5</v>
      </c>
      <c r="G7" s="12">
        <v>33000</v>
      </c>
      <c r="H7" s="12">
        <v>17999.4</v>
      </c>
      <c r="I7" s="12">
        <f t="shared" si="0"/>
        <v>364599.4</v>
      </c>
      <c r="J7" s="12">
        <f t="shared" si="1"/>
        <v>364499.4</v>
      </c>
      <c r="K7" s="12">
        <v>100</v>
      </c>
      <c r="L7" s="12">
        <v>14000</v>
      </c>
      <c r="M7" s="12">
        <f t="shared" si="2"/>
        <v>350599.4</v>
      </c>
      <c r="N7" s="23"/>
    </row>
    <row r="8" s="3" customFormat="1" ht="18" customHeight="1" spans="1:14">
      <c r="A8" s="12">
        <v>4</v>
      </c>
      <c r="B8" s="12" t="s">
        <v>19</v>
      </c>
      <c r="C8" s="12">
        <v>142</v>
      </c>
      <c r="D8" s="12">
        <v>213000</v>
      </c>
      <c r="E8" s="12"/>
      <c r="F8" s="12">
        <v>3</v>
      </c>
      <c r="G8" s="12">
        <v>19800</v>
      </c>
      <c r="H8" s="12">
        <v>10799.64</v>
      </c>
      <c r="I8" s="12">
        <f t="shared" si="0"/>
        <v>243599.64</v>
      </c>
      <c r="J8" s="12">
        <f t="shared" si="1"/>
        <v>243599.64</v>
      </c>
      <c r="K8" s="12"/>
      <c r="L8" s="12"/>
      <c r="M8" s="12">
        <f t="shared" si="2"/>
        <v>243599.64</v>
      </c>
      <c r="N8" s="22"/>
    </row>
    <row r="9" s="3" customFormat="1" ht="18" customHeight="1" spans="1:14">
      <c r="A9" s="12">
        <v>5</v>
      </c>
      <c r="B9" s="12" t="s">
        <v>20</v>
      </c>
      <c r="C9" s="12">
        <v>120</v>
      </c>
      <c r="D9" s="12">
        <v>243000</v>
      </c>
      <c r="E9" s="12">
        <v>400</v>
      </c>
      <c r="F9" s="12"/>
      <c r="G9" s="12"/>
      <c r="H9" s="12"/>
      <c r="I9" s="12">
        <f t="shared" si="0"/>
        <v>243400</v>
      </c>
      <c r="J9" s="12">
        <f t="shared" si="1"/>
        <v>243000</v>
      </c>
      <c r="K9" s="12">
        <v>400</v>
      </c>
      <c r="L9" s="12"/>
      <c r="M9" s="12">
        <f t="shared" si="2"/>
        <v>243400</v>
      </c>
      <c r="N9" s="23"/>
    </row>
    <row r="10" s="3" customFormat="1" ht="18" customHeight="1" spans="1:14">
      <c r="A10" s="12">
        <v>6</v>
      </c>
      <c r="B10" s="12" t="s">
        <v>21</v>
      </c>
      <c r="C10" s="12">
        <v>128</v>
      </c>
      <c r="D10" s="12">
        <v>269500</v>
      </c>
      <c r="E10" s="12">
        <v>600</v>
      </c>
      <c r="F10" s="12">
        <v>4</v>
      </c>
      <c r="G10" s="12">
        <v>26400</v>
      </c>
      <c r="H10" s="12">
        <v>14399.52</v>
      </c>
      <c r="I10" s="12">
        <f t="shared" si="0"/>
        <v>310899.52</v>
      </c>
      <c r="J10" s="12">
        <f t="shared" si="1"/>
        <v>310299.52</v>
      </c>
      <c r="K10" s="12">
        <v>600</v>
      </c>
      <c r="L10" s="12"/>
      <c r="M10" s="12">
        <f t="shared" si="2"/>
        <v>310899.52</v>
      </c>
      <c r="N10" s="23"/>
    </row>
    <row r="11" s="3" customFormat="1" ht="18" customHeight="1" spans="1:14">
      <c r="A11" s="12">
        <v>7</v>
      </c>
      <c r="B11" s="12" t="s">
        <v>22</v>
      </c>
      <c r="C11" s="12">
        <v>127</v>
      </c>
      <c r="D11" s="12">
        <v>190500</v>
      </c>
      <c r="E11" s="12"/>
      <c r="F11" s="12">
        <v>1</v>
      </c>
      <c r="G11" s="12">
        <v>6600</v>
      </c>
      <c r="H11" s="12">
        <v>3599.88</v>
      </c>
      <c r="I11" s="12">
        <f t="shared" si="0"/>
        <v>200699.88</v>
      </c>
      <c r="J11" s="12">
        <f t="shared" si="1"/>
        <v>200699.88</v>
      </c>
      <c r="K11" s="12"/>
      <c r="L11" s="12"/>
      <c r="M11" s="12">
        <f t="shared" si="2"/>
        <v>200699.88</v>
      </c>
      <c r="N11" s="22"/>
    </row>
    <row r="12" s="3" customFormat="1" ht="18" customHeight="1" spans="1:14">
      <c r="A12" s="12">
        <v>8</v>
      </c>
      <c r="B12" s="12" t="s">
        <v>23</v>
      </c>
      <c r="C12" s="12">
        <v>150</v>
      </c>
      <c r="D12" s="12">
        <v>225000</v>
      </c>
      <c r="E12" s="12"/>
      <c r="F12" s="12"/>
      <c r="G12" s="12"/>
      <c r="H12" s="12"/>
      <c r="I12" s="12">
        <f t="shared" si="0"/>
        <v>225000</v>
      </c>
      <c r="J12" s="12">
        <f t="shared" si="1"/>
        <v>225000</v>
      </c>
      <c r="K12" s="12"/>
      <c r="L12" s="12">
        <v>500</v>
      </c>
      <c r="M12" s="12">
        <f t="shared" si="2"/>
        <v>224500</v>
      </c>
      <c r="N12" s="23"/>
    </row>
    <row r="13" s="3" customFormat="1" ht="18" customHeight="1" spans="1:14">
      <c r="A13" s="12">
        <v>9</v>
      </c>
      <c r="B13" s="12" t="s">
        <v>24</v>
      </c>
      <c r="C13" s="12">
        <v>155</v>
      </c>
      <c r="D13" s="12">
        <v>232500</v>
      </c>
      <c r="E13" s="12">
        <v>800</v>
      </c>
      <c r="F13" s="12"/>
      <c r="G13" s="12"/>
      <c r="H13" s="12"/>
      <c r="I13" s="12">
        <f t="shared" si="0"/>
        <v>233300</v>
      </c>
      <c r="J13" s="12">
        <f t="shared" si="1"/>
        <v>232500</v>
      </c>
      <c r="K13" s="12">
        <v>800</v>
      </c>
      <c r="L13" s="12"/>
      <c r="M13" s="12">
        <f t="shared" si="2"/>
        <v>233300</v>
      </c>
      <c r="N13" s="22"/>
    </row>
    <row r="14" s="3" customFormat="1" ht="18" customHeight="1" spans="1:14">
      <c r="A14" s="12">
        <v>10</v>
      </c>
      <c r="B14" s="12" t="s">
        <v>25</v>
      </c>
      <c r="C14" s="12">
        <v>114</v>
      </c>
      <c r="D14" s="12">
        <v>171000</v>
      </c>
      <c r="E14" s="12">
        <v>100</v>
      </c>
      <c r="F14" s="12"/>
      <c r="G14" s="12"/>
      <c r="H14" s="12"/>
      <c r="I14" s="12">
        <f t="shared" si="0"/>
        <v>171100</v>
      </c>
      <c r="J14" s="12">
        <f t="shared" si="1"/>
        <v>171000</v>
      </c>
      <c r="K14" s="12">
        <v>100</v>
      </c>
      <c r="L14" s="12"/>
      <c r="M14" s="12">
        <f t="shared" si="2"/>
        <v>171100</v>
      </c>
      <c r="N14" s="24"/>
    </row>
    <row r="15" s="3" customFormat="1" ht="18" customHeight="1" spans="1:14">
      <c r="A15" s="12">
        <v>11</v>
      </c>
      <c r="B15" s="12" t="s">
        <v>26</v>
      </c>
      <c r="C15" s="12">
        <v>87</v>
      </c>
      <c r="D15" s="12">
        <v>130000</v>
      </c>
      <c r="E15" s="12">
        <v>600</v>
      </c>
      <c r="F15" s="12"/>
      <c r="G15" s="12"/>
      <c r="H15" s="12"/>
      <c r="I15" s="12">
        <f t="shared" si="0"/>
        <v>130600</v>
      </c>
      <c r="J15" s="12">
        <f t="shared" si="1"/>
        <v>130000</v>
      </c>
      <c r="K15" s="12">
        <v>600</v>
      </c>
      <c r="L15" s="12"/>
      <c r="M15" s="12">
        <f t="shared" si="2"/>
        <v>130600</v>
      </c>
      <c r="N15" s="24"/>
    </row>
    <row r="16" s="3" customFormat="1" ht="18" customHeight="1" spans="1:14">
      <c r="A16" s="12">
        <v>12</v>
      </c>
      <c r="B16" s="12" t="s">
        <v>27</v>
      </c>
      <c r="C16" s="12">
        <v>29</v>
      </c>
      <c r="D16" s="12">
        <v>43500</v>
      </c>
      <c r="E16" s="12"/>
      <c r="F16" s="12">
        <v>2</v>
      </c>
      <c r="G16" s="12">
        <v>13200</v>
      </c>
      <c r="H16" s="12">
        <v>4799.84</v>
      </c>
      <c r="I16" s="12">
        <f t="shared" si="0"/>
        <v>61499.84</v>
      </c>
      <c r="J16" s="12">
        <f t="shared" si="1"/>
        <v>61499.84</v>
      </c>
      <c r="K16" s="12"/>
      <c r="L16" s="12"/>
      <c r="M16" s="12">
        <f t="shared" si="2"/>
        <v>61499.84</v>
      </c>
      <c r="N16" s="23"/>
    </row>
    <row r="17" s="3" customFormat="1" ht="18" customHeight="1" spans="1:14">
      <c r="A17" s="12">
        <v>13</v>
      </c>
      <c r="B17" s="12" t="s">
        <v>28</v>
      </c>
      <c r="C17" s="12"/>
      <c r="D17" s="12"/>
      <c r="E17" s="12"/>
      <c r="F17" s="12">
        <v>2</v>
      </c>
      <c r="G17" s="12">
        <v>13200</v>
      </c>
      <c r="H17" s="12">
        <v>7199.76</v>
      </c>
      <c r="I17" s="12">
        <f t="shared" si="0"/>
        <v>20399.76</v>
      </c>
      <c r="J17" s="12">
        <f t="shared" si="1"/>
        <v>20399.76</v>
      </c>
      <c r="K17" s="12"/>
      <c r="L17" s="12"/>
      <c r="M17" s="12">
        <f t="shared" si="2"/>
        <v>20399.76</v>
      </c>
      <c r="N17" s="25"/>
    </row>
    <row r="18" s="3" customFormat="1" ht="18" customHeight="1" spans="1:14">
      <c r="A18" s="12">
        <v>14</v>
      </c>
      <c r="B18" s="12" t="s">
        <v>29</v>
      </c>
      <c r="C18" s="12"/>
      <c r="D18" s="12"/>
      <c r="E18" s="12"/>
      <c r="F18" s="12">
        <v>1</v>
      </c>
      <c r="G18" s="12">
        <v>6600</v>
      </c>
      <c r="H18" s="12">
        <v>4799.84</v>
      </c>
      <c r="I18" s="12">
        <f t="shared" si="0"/>
        <v>11399.84</v>
      </c>
      <c r="J18" s="12">
        <f t="shared" si="1"/>
        <v>11399.84</v>
      </c>
      <c r="K18" s="12"/>
      <c r="L18" s="12"/>
      <c r="M18" s="12">
        <f t="shared" si="2"/>
        <v>11399.84</v>
      </c>
      <c r="N18" s="24"/>
    </row>
    <row r="19" s="3" customFormat="1" ht="18" customHeight="1" spans="1:14">
      <c r="A19" s="12"/>
      <c r="B19" s="13" t="s">
        <v>30</v>
      </c>
      <c r="C19" s="12">
        <f t="shared" ref="C19:M19" si="3">SUM(C5:C18)</f>
        <v>1583</v>
      </c>
      <c r="D19" s="12">
        <f t="shared" si="3"/>
        <v>2588500</v>
      </c>
      <c r="E19" s="12">
        <f t="shared" si="3"/>
        <v>4700</v>
      </c>
      <c r="F19" s="12">
        <f t="shared" si="3"/>
        <v>40</v>
      </c>
      <c r="G19" s="12">
        <f t="shared" si="3"/>
        <v>264000</v>
      </c>
      <c r="H19" s="12">
        <f t="shared" si="3"/>
        <v>141441.85</v>
      </c>
      <c r="I19" s="12">
        <f t="shared" si="3"/>
        <v>2998641.85</v>
      </c>
      <c r="J19" s="12">
        <f t="shared" si="3"/>
        <v>2993941.85</v>
      </c>
      <c r="K19" s="12">
        <f t="shared" si="3"/>
        <v>4700</v>
      </c>
      <c r="L19" s="12">
        <f t="shared" si="3"/>
        <v>14500</v>
      </c>
      <c r="M19" s="12">
        <f t="shared" si="3"/>
        <v>2984141.85</v>
      </c>
      <c r="N19" s="24"/>
    </row>
  </sheetData>
  <mergeCells count="10">
    <mergeCell ref="A1:N1"/>
    <mergeCell ref="A2:N2"/>
    <mergeCell ref="C3:E3"/>
    <mergeCell ref="F3:H3"/>
    <mergeCell ref="J3:L3"/>
    <mergeCell ref="A3:A4"/>
    <mergeCell ref="B3:B4"/>
    <mergeCell ref="I3:I4"/>
    <mergeCell ref="M3:M4"/>
    <mergeCell ref="N3:N4"/>
  </mergeCells>
  <printOptions horizontalCentered="1"/>
  <pageMargins left="0.751388888888889" right="0.751388888888889" top="1" bottom="1" header="0.5" footer="0.5"/>
  <pageSetup paperSize="1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安娜</cp:lastModifiedBy>
  <dcterms:created xsi:type="dcterms:W3CDTF">2023-09-27T07:56:00Z</dcterms:created>
  <dcterms:modified xsi:type="dcterms:W3CDTF">2025-06-27T17:09:21Z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5DEC5F55AF424880B6C98F32D6316FB4_13</vt:lpwstr>
  </property>
</Properties>
</file>