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Sheet1!$A$1:$M$12</definedName>
    <definedName name="_xlnm._FilterDatabase" localSheetId="1" hidden="1">Sheet2!$A$1:$F$96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<sst xmlns="http://schemas.openxmlformats.org/spreadsheetml/2006/main" count="200" uniqueCount="124">
  <si>
    <t>广元市昭化区“慈善一日捐”活动捐赠情况公示表 （第二批）</t>
  </si>
  <si>
    <t>单位：广元市昭化区慈善会                                                                     公示时间：2023年12月7日</t>
  </si>
  <si>
    <t>序号</t>
  </si>
  <si>
    <t>部门（单位）</t>
  </si>
  <si>
    <t>捐赠方式</t>
  </si>
  <si>
    <t>捐赠人数</t>
  </si>
  <si>
    <t>金额（单位：元）</t>
  </si>
  <si>
    <t>备注</t>
  </si>
  <si>
    <t>广元市京兆投资集团有限公司</t>
  </si>
  <si>
    <t>转账</t>
  </si>
  <si>
    <t>广元市昭贤人力资源有限公司</t>
  </si>
  <si>
    <t>广元市昭化区华瑞投资开发有限公司</t>
  </si>
  <si>
    <t>广元市昭化区通达供排水有限责任公司</t>
  </si>
  <si>
    <t>广元市昭化区葭萌建设开发有限公司</t>
  </si>
  <si>
    <t>四川昭化古城文化旅游发展有限公司</t>
  </si>
  <si>
    <t xml:space="preserve">广元市东盛国有投资有限公司 </t>
  </si>
  <si>
    <t>合计</t>
  </si>
  <si>
    <t>广元市昭化区“慈善一日捐”捐款汇总表</t>
  </si>
  <si>
    <t>广元市昭化区慈善会</t>
  </si>
  <si>
    <t>元坝镇</t>
  </si>
  <si>
    <t>昭化镇</t>
  </si>
  <si>
    <t>卫子镇</t>
  </si>
  <si>
    <t>虎跳镇</t>
  </si>
  <si>
    <t>王家镇</t>
  </si>
  <si>
    <t>红岩镇</t>
  </si>
  <si>
    <t xml:space="preserve"> </t>
  </si>
  <si>
    <t>柏林沟镇</t>
  </si>
  <si>
    <t>含工作经费3000元，10个村3210元</t>
  </si>
  <si>
    <t>太公镇</t>
  </si>
  <si>
    <t>清水镇</t>
  </si>
  <si>
    <t>射箭镇</t>
  </si>
  <si>
    <t>磨滩镇</t>
  </si>
  <si>
    <t>青牛镇</t>
  </si>
  <si>
    <t xml:space="preserve">区人武部 </t>
  </si>
  <si>
    <t>现金</t>
  </si>
  <si>
    <t xml:space="preserve">区纪委监委机关  </t>
  </si>
  <si>
    <t>区法院</t>
  </si>
  <si>
    <t>区检察院</t>
  </si>
  <si>
    <t>区委办公室</t>
  </si>
  <si>
    <t>区人大常委会办公室</t>
  </si>
  <si>
    <t>发票单独发</t>
  </si>
  <si>
    <t>区政府办公室</t>
  </si>
  <si>
    <t>区政协办公室</t>
  </si>
  <si>
    <t>区委组织部</t>
  </si>
  <si>
    <t>区委宣传部</t>
  </si>
  <si>
    <t>区委统战部</t>
  </si>
  <si>
    <t>区委政法委</t>
  </si>
  <si>
    <t>定向捐赠射箭镇晒金村</t>
  </si>
  <si>
    <t>区委编办</t>
  </si>
  <si>
    <t>区委巡察办</t>
  </si>
  <si>
    <t>区委群工局</t>
  </si>
  <si>
    <t>区发改局</t>
  </si>
  <si>
    <t xml:space="preserve"> 区经信科技局</t>
  </si>
  <si>
    <t>区教育局</t>
  </si>
  <si>
    <t>收到15所学校捐款</t>
  </si>
  <si>
    <t xml:space="preserve">区公安分局 </t>
  </si>
  <si>
    <t>区民政局</t>
  </si>
  <si>
    <t>区司法局</t>
  </si>
  <si>
    <t>区财政局（国资中心）</t>
  </si>
  <si>
    <t>区人力资源和社会保障局</t>
  </si>
  <si>
    <t>区住房和城乡建设局</t>
  </si>
  <si>
    <t>区交通运输局（公路养护段）</t>
  </si>
  <si>
    <t>区水利局</t>
  </si>
  <si>
    <t>区农业农村局</t>
  </si>
  <si>
    <t>区林业局</t>
  </si>
  <si>
    <t>区商务和经济合作局</t>
  </si>
  <si>
    <t>区文旅体局</t>
  </si>
  <si>
    <t>区卫生健康局</t>
  </si>
  <si>
    <t>含青牛卫生院1100元</t>
  </si>
  <si>
    <t>区退役军人局</t>
  </si>
  <si>
    <t>名单未打印</t>
  </si>
  <si>
    <t>区应急管理局</t>
  </si>
  <si>
    <t>区审计局</t>
  </si>
  <si>
    <t>500元工作经费，还未收到500元</t>
  </si>
  <si>
    <t>区市场监管局</t>
  </si>
  <si>
    <t>未收到善款</t>
  </si>
  <si>
    <t>区统计局</t>
  </si>
  <si>
    <t>区乡村振兴局</t>
  </si>
  <si>
    <t>区医保局</t>
  </si>
  <si>
    <t>区行政审批局</t>
  </si>
  <si>
    <t>区综合执法局</t>
  </si>
  <si>
    <t>昭化经开区</t>
  </si>
  <si>
    <t>区自然资源分局</t>
  </si>
  <si>
    <t>昭化生态环境局</t>
  </si>
  <si>
    <t>区税务局</t>
  </si>
  <si>
    <t>区国土空间规划中心</t>
  </si>
  <si>
    <t>区消防大队</t>
  </si>
  <si>
    <t>区委党校</t>
  </si>
  <si>
    <t>工作经费500元</t>
  </si>
  <si>
    <t>区目标绩效事务中心</t>
  </si>
  <si>
    <t>区档案馆</t>
  </si>
  <si>
    <t>区融媒体中心</t>
  </si>
  <si>
    <t>区供销联社</t>
  </si>
  <si>
    <t>未交捐款名单</t>
  </si>
  <si>
    <t>区人防办</t>
  </si>
  <si>
    <t>区金融服务中心</t>
  </si>
  <si>
    <t>区亭子湖景区保护与发展中心</t>
  </si>
  <si>
    <t xml:space="preserve">区经济合作和外事中心 </t>
  </si>
  <si>
    <t>区总工会</t>
  </si>
  <si>
    <t>团区委</t>
  </si>
  <si>
    <t>区妇联</t>
  </si>
  <si>
    <t>区文联</t>
  </si>
  <si>
    <t>区工商联</t>
  </si>
  <si>
    <t>区科协</t>
  </si>
  <si>
    <t>区残联</t>
  </si>
  <si>
    <t>区红十字会</t>
  </si>
  <si>
    <t>区国有资产事务中心</t>
  </si>
  <si>
    <t>区机关事务中心</t>
  </si>
  <si>
    <t>已转账未查收</t>
  </si>
  <si>
    <t>区土地房屋征收中心</t>
  </si>
  <si>
    <t>元坝中学</t>
  </si>
  <si>
    <t>昭化职中</t>
  </si>
  <si>
    <t xml:space="preserve">区人民医院   </t>
  </si>
  <si>
    <t xml:space="preserve"> 区妇幼保健院</t>
  </si>
  <si>
    <t xml:space="preserve">区中医医院 </t>
  </si>
  <si>
    <t>区疾病预防控制中心</t>
  </si>
  <si>
    <t>区振源农林开发有限公司</t>
  </si>
  <si>
    <t>中国平安财产保险股份有限公司广元昭化区支公司</t>
  </si>
  <si>
    <t>农业银行昭化支行</t>
  </si>
  <si>
    <t>2023年10月11日昭化区“慈善一日捐"集中捐赠仪式捐款</t>
  </si>
  <si>
    <t>中航安盟财产保险有限公司广元市昭化支公司</t>
  </si>
  <si>
    <t>人保财险昭化支公司</t>
  </si>
  <si>
    <t>立信农业融资担保有限公司</t>
  </si>
  <si>
    <t>工行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</si>
</sst>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2"/>
      <name val="黑体"/>
      <charset val="134"/>
    </font>
    <font>
      <sz val="22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b/>
      <sz val="16"/>
      <name val="仿宋_GB2312"/>
      <charset val="134"/>
    </font>
    <font>
      <b/>
      <sz val="16"/>
      <name val="宋体"/>
      <charset val="134"/>
    </font>
    <font>
      <sz val="16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8"/>
      <name val="黑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10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3" fontId="8" fillId="0" borderId="1" xfId="0" applyNumberFormat="1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3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3" fontId="14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3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workbookViewId="0">
      <selection activeCell="A3" sqref="A3:G3"/>
    </sheetView>
  </sheetViews>
  <sheetFormatPr defaultColWidth="9" defaultRowHeight="13.5" outlineLevelCol="6"/>
  <cols>
    <col min="1" max="1" width="5" style="24" customWidth="1"/>
    <col min="2" max="2" width="9" style="24" customWidth="1"/>
    <col min="3" max="3" width="29.875" style="25" customWidth="1"/>
    <col min="4" max="4" width="13.875" style="25" customWidth="1"/>
    <col min="5" max="5" width="13.5" style="25" customWidth="1"/>
    <col min="6" max="6" width="24.875" style="24" customWidth="1"/>
    <col min="7" max="7" width="24.5" style="26" customWidth="1"/>
    <col min="8" max="8" width="9" style="24"/>
    <col min="9" max="9" width="32.5" style="24" customWidth="1"/>
    <col min="10" max="11" width="9" style="24"/>
    <col min="12" max="12" width="12.625" style="24"/>
    <col min="13" max="13" width="40.25" style="24" customWidth="1"/>
    <col min="14" max="16384" width="9" style="24"/>
  </cols>
  <sheetData>
    <row r="1" s="21" customFormat="1" ht="57" customHeight="1" spans="1:7">
      <c r="A1" s="27" t="s">
        <v>0</v>
      </c>
      <c r="B1" s="27"/>
      <c r="C1" s="27"/>
      <c r="D1" s="27"/>
      <c r="E1" s="27"/>
      <c r="F1" s="27"/>
      <c r="G1" s="28"/>
    </row>
    <row r="2" s="21" customFormat="1" ht="21" customHeight="1" spans="1:7">
      <c r="A2" s="29"/>
      <c r="B2" s="29"/>
      <c r="C2" s="29"/>
      <c r="D2" s="29"/>
      <c r="E2" s="29"/>
      <c r="F2" s="29"/>
      <c r="G2" s="29"/>
    </row>
    <row r="3" s="21" customFormat="1" ht="19" customHeight="1" spans="1:7">
      <c r="A3" s="30" t="s">
        <v>1</v>
      </c>
      <c r="B3" s="30"/>
      <c r="C3" s="30"/>
      <c r="D3" s="30"/>
      <c r="E3" s="30"/>
      <c r="G3" s="30"/>
    </row>
    <row r="4" s="22" customFormat="1" ht="45" customHeight="1" spans="1:7">
      <c r="A4" s="31" t="s">
        <v>2</v>
      </c>
      <c r="B4" s="32" t="s">
        <v>3</v>
      </c>
      <c r="C4" s="33"/>
      <c r="D4" s="34" t="s">
        <v>4</v>
      </c>
      <c r="E4" s="31" t="s">
        <v>5</v>
      </c>
      <c r="F4" s="31" t="s">
        <v>6</v>
      </c>
      <c r="G4" s="31" t="s">
        <v>7</v>
      </c>
    </row>
    <row r="5" s="22" customFormat="1" ht="25" customHeight="1" spans="1:7">
      <c r="A5" s="31">
        <v>1</v>
      </c>
      <c r="B5" s="35" t="s">
        <v>8</v>
      </c>
      <c r="C5" s="36"/>
      <c r="D5" s="37" t="s">
        <v>9</v>
      </c>
      <c r="E5" s="37">
        <v>15</v>
      </c>
      <c r="F5" s="38">
        <v>3000</v>
      </c>
      <c r="G5" s="39"/>
    </row>
    <row r="6" s="22" customFormat="1" ht="25" customHeight="1" spans="1:7">
      <c r="A6" s="31">
        <v>2</v>
      </c>
      <c r="B6" s="35" t="s">
        <v>10</v>
      </c>
      <c r="C6" s="36"/>
      <c r="D6" s="37" t="s">
        <v>9</v>
      </c>
      <c r="E6" s="37">
        <v>14</v>
      </c>
      <c r="F6" s="38">
        <v>2300</v>
      </c>
      <c r="G6" s="39"/>
    </row>
    <row r="7" s="22" customFormat="1" ht="25" customHeight="1" spans="1:7">
      <c r="A7" s="31">
        <v>3</v>
      </c>
      <c r="B7" s="35" t="s">
        <v>11</v>
      </c>
      <c r="C7" s="36"/>
      <c r="D7" s="37" t="s">
        <v>9</v>
      </c>
      <c r="E7" s="37">
        <v>14</v>
      </c>
      <c r="F7" s="38">
        <v>2600</v>
      </c>
      <c r="G7" s="39"/>
    </row>
    <row r="8" s="22" customFormat="1" ht="25" customHeight="1" spans="1:7">
      <c r="A8" s="31">
        <v>4</v>
      </c>
      <c r="B8" s="35" t="s">
        <v>12</v>
      </c>
      <c r="C8" s="36"/>
      <c r="D8" s="37" t="s">
        <v>9</v>
      </c>
      <c r="E8" s="37">
        <v>30</v>
      </c>
      <c r="F8" s="38">
        <v>2550</v>
      </c>
      <c r="G8" s="39"/>
    </row>
    <row r="9" s="22" customFormat="1" ht="25" customHeight="1" spans="1:7">
      <c r="A9" s="31">
        <v>5</v>
      </c>
      <c r="B9" s="35" t="s">
        <v>13</v>
      </c>
      <c r="C9" s="36"/>
      <c r="D9" s="37" t="s">
        <v>9</v>
      </c>
      <c r="E9" s="37">
        <v>61</v>
      </c>
      <c r="F9" s="38">
        <v>8450</v>
      </c>
      <c r="G9" s="39"/>
    </row>
    <row r="10" s="22" customFormat="1" ht="25" customHeight="1" spans="1:7">
      <c r="A10" s="31">
        <v>6</v>
      </c>
      <c r="B10" s="35" t="s">
        <v>14</v>
      </c>
      <c r="C10" s="36"/>
      <c r="D10" s="37" t="s">
        <v>9</v>
      </c>
      <c r="E10" s="37">
        <v>59</v>
      </c>
      <c r="F10" s="38">
        <v>3710</v>
      </c>
      <c r="G10" s="39"/>
    </row>
    <row r="11" s="22" customFormat="1" ht="25" customHeight="1" spans="1:7">
      <c r="A11" s="32">
        <v>7</v>
      </c>
      <c r="B11" s="35" t="s">
        <v>15</v>
      </c>
      <c r="C11" s="36"/>
      <c r="D11" s="37" t="s">
        <v>9</v>
      </c>
      <c r="E11" s="37">
        <v>23</v>
      </c>
      <c r="F11" s="38">
        <v>4200</v>
      </c>
      <c r="G11" s="39"/>
    </row>
    <row r="12" s="22" customFormat="1" ht="38" customHeight="1" spans="1:7">
      <c r="A12" s="32" t="s">
        <v>16</v>
      </c>
      <c r="B12" s="40"/>
      <c r="C12" s="40"/>
      <c r="D12" s="33"/>
      <c r="E12" s="41">
        <f>SUM(E5:E11)</f>
        <v>216</v>
      </c>
      <c r="F12" s="42">
        <f>SUM(F5:F11)</f>
        <v>26810</v>
      </c>
      <c r="G12" s="39"/>
    </row>
    <row r="13" s="23" customFormat="1" spans="3:7">
      <c r="C13" s="43"/>
      <c r="D13" s="43"/>
      <c r="E13" s="43"/>
      <c r="F13" s="44"/>
      <c r="G13" s="45"/>
    </row>
    <row r="14" s="23" customFormat="1" spans="3:7">
      <c r="C14" s="43"/>
      <c r="D14" s="43"/>
      <c r="E14" s="43"/>
      <c r="F14" s="44"/>
      <c r="G14" s="45"/>
    </row>
    <row r="15" s="23" customFormat="1" spans="3:7">
      <c r="C15" s="43"/>
      <c r="D15" s="43"/>
      <c r="E15" s="43"/>
      <c r="F15" s="44"/>
      <c r="G15" s="45"/>
    </row>
    <row r="16" s="23" customFormat="1" spans="3:7">
      <c r="C16" s="43"/>
      <c r="D16" s="43"/>
      <c r="E16" s="43"/>
      <c r="F16" s="44"/>
      <c r="G16" s="45"/>
    </row>
    <row r="17" s="23" customFormat="1" spans="3:7">
      <c r="C17" s="43"/>
      <c r="D17" s="43"/>
      <c r="E17" s="43"/>
      <c r="F17" s="44"/>
      <c r="G17" s="45"/>
    </row>
    <row r="18" s="23" customFormat="1" spans="3:7">
      <c r="C18" s="43"/>
      <c r="D18" s="43"/>
      <c r="E18" s="43"/>
      <c r="F18" s="44"/>
      <c r="G18" s="45"/>
    </row>
    <row r="19" s="23" customFormat="1" spans="3:7">
      <c r="C19" s="43"/>
      <c r="D19" s="43"/>
      <c r="E19" s="43"/>
      <c r="F19" s="44"/>
      <c r="G19" s="45"/>
    </row>
    <row r="20" s="23" customFormat="1" spans="3:7">
      <c r="C20" s="43"/>
      <c r="D20" s="43"/>
      <c r="E20" s="43"/>
      <c r="F20" s="44"/>
      <c r="G20" s="45"/>
    </row>
    <row r="21" s="23" customFormat="1" spans="3:7">
      <c r="C21" s="43"/>
      <c r="D21" s="43"/>
      <c r="E21" s="43"/>
      <c r="F21" s="44"/>
      <c r="G21" s="45"/>
    </row>
    <row r="22" s="23" customFormat="1" spans="3:7">
      <c r="C22" s="43"/>
      <c r="D22" s="43"/>
      <c r="E22" s="43"/>
      <c r="F22" s="44"/>
      <c r="G22" s="45"/>
    </row>
    <row r="23" s="23" customFormat="1" spans="3:7">
      <c r="C23" s="43"/>
      <c r="D23" s="43"/>
      <c r="E23" s="43"/>
      <c r="F23" s="44"/>
      <c r="G23" s="45"/>
    </row>
    <row r="24" s="23" customFormat="1" spans="3:7">
      <c r="C24" s="43"/>
      <c r="D24" s="43"/>
      <c r="E24" s="43"/>
      <c r="F24" s="44"/>
      <c r="G24" s="45"/>
    </row>
    <row r="25" s="23" customFormat="1" spans="3:7">
      <c r="C25" s="43"/>
      <c r="D25" s="43"/>
      <c r="E25" s="43"/>
      <c r="F25" s="44"/>
      <c r="G25" s="45"/>
    </row>
    <row r="26" s="23" customFormat="1" spans="3:7">
      <c r="C26" s="43"/>
      <c r="D26" s="43"/>
      <c r="E26" s="43"/>
      <c r="F26" s="44"/>
      <c r="G26" s="45"/>
    </row>
    <row r="27" s="23" customFormat="1" spans="3:7">
      <c r="C27" s="43"/>
      <c r="D27" s="43"/>
      <c r="E27" s="43"/>
      <c r="F27" s="44"/>
      <c r="G27" s="45"/>
    </row>
    <row r="28" s="23" customFormat="1" spans="3:7">
      <c r="C28" s="43"/>
      <c r="D28" s="43"/>
      <c r="E28" s="43"/>
      <c r="F28" s="44"/>
      <c r="G28" s="45"/>
    </row>
    <row r="29" s="23" customFormat="1" spans="3:7">
      <c r="C29" s="43"/>
      <c r="D29" s="43"/>
      <c r="E29" s="43"/>
      <c r="F29" s="44"/>
      <c r="G29" s="45"/>
    </row>
    <row r="30" s="23" customFormat="1" spans="3:7">
      <c r="C30" s="43"/>
      <c r="D30" s="43"/>
      <c r="E30" s="43"/>
      <c r="F30" s="44"/>
      <c r="G30" s="45"/>
    </row>
    <row r="31" s="23" customFormat="1" spans="3:7">
      <c r="C31" s="43"/>
      <c r="D31" s="43"/>
      <c r="E31" s="43"/>
      <c r="F31" s="44"/>
      <c r="G31" s="45"/>
    </row>
    <row r="32" s="23" customFormat="1" spans="3:7">
      <c r="C32" s="43"/>
      <c r="D32" s="43"/>
      <c r="E32" s="43"/>
      <c r="F32" s="44"/>
      <c r="G32" s="45"/>
    </row>
    <row r="33" s="23" customFormat="1" spans="3:7">
      <c r="C33" s="43"/>
      <c r="D33" s="43"/>
      <c r="E33" s="43"/>
      <c r="F33" s="44"/>
      <c r="G33" s="45"/>
    </row>
    <row r="34" s="23" customFormat="1" spans="3:7">
      <c r="C34" s="43"/>
      <c r="D34" s="43"/>
      <c r="E34" s="43"/>
      <c r="F34" s="44"/>
      <c r="G34" s="45"/>
    </row>
    <row r="35" s="23" customFormat="1" spans="3:7">
      <c r="C35" s="43"/>
      <c r="D35" s="43"/>
      <c r="E35" s="43"/>
      <c r="F35" s="44"/>
      <c r="G35" s="45"/>
    </row>
    <row r="36" s="23" customFormat="1" spans="3:7">
      <c r="C36" s="43"/>
      <c r="D36" s="43"/>
      <c r="E36" s="43"/>
      <c r="F36" s="44"/>
      <c r="G36" s="45"/>
    </row>
    <row r="37" s="23" customFormat="1" spans="3:7">
      <c r="C37" s="43"/>
      <c r="D37" s="43"/>
      <c r="E37" s="43"/>
      <c r="F37" s="44"/>
      <c r="G37" s="45"/>
    </row>
    <row r="38" s="23" customFormat="1" spans="3:7">
      <c r="C38" s="43"/>
      <c r="D38" s="43"/>
      <c r="E38" s="43"/>
      <c r="G38" s="45"/>
    </row>
    <row r="39" s="23" customFormat="1" spans="3:7">
      <c r="C39" s="43"/>
      <c r="D39" s="43"/>
      <c r="E39" s="43"/>
      <c r="G39" s="45"/>
    </row>
    <row r="40" s="23" customFormat="1" spans="3:7">
      <c r="C40" s="43"/>
      <c r="D40" s="43"/>
      <c r="E40" s="43"/>
      <c r="G40" s="45"/>
    </row>
    <row r="41" s="23" customFormat="1" spans="3:7">
      <c r="C41" s="43"/>
      <c r="D41" s="43"/>
      <c r="E41" s="43"/>
      <c r="G41" s="45"/>
    </row>
    <row r="42" s="23" customFormat="1" spans="3:7">
      <c r="C42" s="43"/>
      <c r="D42" s="43"/>
      <c r="E42" s="43"/>
      <c r="G42" s="45"/>
    </row>
    <row r="43" s="23" customFormat="1" spans="3:7">
      <c r="C43" s="43"/>
      <c r="D43" s="43"/>
      <c r="E43" s="43"/>
      <c r="G43" s="45"/>
    </row>
    <row r="44" s="23" customFormat="1" spans="3:7">
      <c r="C44" s="43"/>
      <c r="D44" s="43"/>
      <c r="E44" s="43"/>
      <c r="G44" s="45"/>
    </row>
    <row r="45" s="23" customFormat="1" spans="3:7">
      <c r="C45" s="43"/>
      <c r="D45" s="43"/>
      <c r="E45" s="43"/>
      <c r="G45" s="45"/>
    </row>
    <row r="46" s="23" customFormat="1" spans="3:7">
      <c r="C46" s="43"/>
      <c r="D46" s="43"/>
      <c r="E46" s="43"/>
      <c r="G46" s="45"/>
    </row>
    <row r="47" s="23" customFormat="1" spans="3:7">
      <c r="C47" s="43"/>
      <c r="D47" s="43"/>
      <c r="E47" s="43"/>
      <c r="G47" s="45"/>
    </row>
    <row r="48" s="23" customFormat="1" spans="3:7">
      <c r="C48" s="43"/>
      <c r="D48" s="43"/>
      <c r="E48" s="43"/>
      <c r="G48" s="45"/>
    </row>
    <row r="49" s="23" customFormat="1" spans="3:7">
      <c r="C49" s="43"/>
      <c r="D49" s="43"/>
      <c r="E49" s="43"/>
      <c r="G49" s="45"/>
    </row>
    <row r="50" s="23" customFormat="1" spans="3:7">
      <c r="C50" s="43"/>
      <c r="D50" s="43"/>
      <c r="E50" s="43"/>
      <c r="G50" s="45"/>
    </row>
    <row r="51" s="23" customFormat="1" spans="3:7">
      <c r="C51" s="43"/>
      <c r="D51" s="43"/>
      <c r="E51" s="43"/>
      <c r="G51" s="45"/>
    </row>
    <row r="52" s="23" customFormat="1" spans="3:7">
      <c r="C52" s="43"/>
      <c r="D52" s="43"/>
      <c r="E52" s="43"/>
      <c r="G52" s="45"/>
    </row>
    <row r="53" s="23" customFormat="1" spans="3:7">
      <c r="C53" s="43"/>
      <c r="D53" s="43"/>
      <c r="E53" s="43"/>
      <c r="G53" s="45"/>
    </row>
  </sheetData>
  <autoFilter ref="A1:M12">
    <extLst/>
  </autoFilter>
  <mergeCells count="12">
    <mergeCell ref="A1:G1"/>
    <mergeCell ref="A2:G2"/>
    <mergeCell ref="A3:G3"/>
    <mergeCell ref="B4:C4"/>
    <mergeCell ref="B5:C5"/>
    <mergeCell ref="B6:C6"/>
    <mergeCell ref="B7:C7"/>
    <mergeCell ref="B8:C8"/>
    <mergeCell ref="B9:C9"/>
    <mergeCell ref="B10:C10"/>
    <mergeCell ref="B11:C11"/>
    <mergeCell ref="A12:D1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"/>
  <sheetViews>
    <sheetView topLeftCell="A57" workbookViewId="0">
      <selection activeCell="B78" sqref="B78"/>
    </sheetView>
  </sheetViews>
  <sheetFormatPr defaultColWidth="9" defaultRowHeight="13.5" outlineLevelCol="5"/>
  <cols>
    <col min="1" max="1" width="9" style="1"/>
    <col min="2" max="2" width="36.625" style="1" customWidth="1"/>
    <col min="3" max="3" width="14.125" style="1" customWidth="1"/>
    <col min="4" max="4" width="28.375" style="1" customWidth="1"/>
    <col min="5" max="5" width="26.875" style="1" customWidth="1"/>
    <col min="6" max="6" width="70.75" style="1" customWidth="1"/>
    <col min="7" max="16384" width="9" style="1"/>
  </cols>
  <sheetData>
    <row r="1" ht="27" spans="1:6">
      <c r="A1" s="2" t="s">
        <v>17</v>
      </c>
      <c r="B1" s="3"/>
      <c r="C1" s="3"/>
      <c r="D1" s="3"/>
      <c r="E1" s="2"/>
      <c r="F1" s="2"/>
    </row>
    <row r="2" ht="18.75" spans="1:6">
      <c r="A2" s="4" t="s">
        <v>18</v>
      </c>
      <c r="B2" s="5"/>
      <c r="C2" s="5"/>
      <c r="D2" s="5"/>
      <c r="E2" s="6"/>
      <c r="F2" s="4"/>
    </row>
    <row r="3" ht="20.25" spans="1:6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  <c r="F3" s="7" t="s">
        <v>7</v>
      </c>
    </row>
    <row r="4" ht="20.25" spans="1:6">
      <c r="A4" s="9">
        <v>1</v>
      </c>
      <c r="B4" s="10" t="s">
        <v>19</v>
      </c>
      <c r="C4" s="10" t="s">
        <v>9</v>
      </c>
      <c r="D4" s="10"/>
      <c r="E4" s="11">
        <v>11850</v>
      </c>
      <c r="F4" s="12"/>
    </row>
    <row r="5" ht="20.25" spans="1:6">
      <c r="A5" s="9">
        <v>2</v>
      </c>
      <c r="B5" s="10" t="s">
        <v>20</v>
      </c>
      <c r="C5" s="10" t="s">
        <v>9</v>
      </c>
      <c r="D5" s="10"/>
      <c r="E5" s="11">
        <v>23800</v>
      </c>
      <c r="F5" s="12"/>
    </row>
    <row r="6" ht="20.25" spans="1:6">
      <c r="A6" s="9">
        <v>3</v>
      </c>
      <c r="B6" s="10" t="s">
        <v>21</v>
      </c>
      <c r="C6" s="10"/>
      <c r="D6" s="10"/>
      <c r="E6" s="11">
        <f>9100+994</f>
        <v>10094</v>
      </c>
      <c r="F6" s="12"/>
    </row>
    <row r="7" ht="20.25" spans="1:6">
      <c r="A7" s="9">
        <v>4</v>
      </c>
      <c r="B7" s="10" t="s">
        <v>22</v>
      </c>
      <c r="C7" s="10"/>
      <c r="D7" s="10"/>
      <c r="E7" s="11"/>
      <c r="F7" s="12"/>
    </row>
    <row r="8" ht="20.25" spans="1:6">
      <c r="A8" s="9">
        <v>5</v>
      </c>
      <c r="B8" s="10" t="s">
        <v>23</v>
      </c>
      <c r="C8" s="10"/>
      <c r="D8" s="10"/>
      <c r="E8" s="11"/>
      <c r="F8" s="12"/>
    </row>
    <row r="9" ht="20.25" spans="1:6">
      <c r="A9" s="9">
        <v>6</v>
      </c>
      <c r="B9" s="10" t="s">
        <v>24</v>
      </c>
      <c r="C9" s="10" t="s">
        <v>9</v>
      </c>
      <c r="D9" s="10"/>
      <c r="E9" s="11">
        <v>6010</v>
      </c>
      <c r="F9" s="12" t="s">
        <v>25</v>
      </c>
    </row>
    <row r="10" ht="20.25" spans="1:6">
      <c r="A10" s="9">
        <v>7</v>
      </c>
      <c r="B10" s="10" t="s">
        <v>26</v>
      </c>
      <c r="C10" s="10" t="s">
        <v>9</v>
      </c>
      <c r="D10" s="10"/>
      <c r="E10" s="11">
        <f>3000+8895</f>
        <v>11895</v>
      </c>
      <c r="F10" s="12" t="s">
        <v>27</v>
      </c>
    </row>
    <row r="11" ht="20.25" spans="1:6">
      <c r="A11" s="9">
        <v>8</v>
      </c>
      <c r="B11" s="10" t="s">
        <v>28</v>
      </c>
      <c r="C11" s="10"/>
      <c r="D11" s="10"/>
      <c r="E11" s="11"/>
      <c r="F11" s="12"/>
    </row>
    <row r="12" ht="20.25" spans="1:6">
      <c r="A12" s="9">
        <v>9</v>
      </c>
      <c r="B12" s="10" t="s">
        <v>29</v>
      </c>
      <c r="C12" s="10"/>
      <c r="D12" s="10"/>
      <c r="E12" s="11"/>
      <c r="F12" s="12"/>
    </row>
    <row r="13" ht="20.25" spans="1:6">
      <c r="A13" s="9">
        <v>10</v>
      </c>
      <c r="B13" s="10" t="s">
        <v>30</v>
      </c>
      <c r="C13" s="10"/>
      <c r="D13" s="10"/>
      <c r="E13" s="11"/>
      <c r="F13" s="12"/>
    </row>
    <row r="14" ht="20.25" spans="1:6">
      <c r="A14" s="9">
        <v>11</v>
      </c>
      <c r="B14" s="10" t="s">
        <v>31</v>
      </c>
      <c r="C14" s="10"/>
      <c r="D14" s="10"/>
      <c r="E14" s="11"/>
      <c r="F14" s="12"/>
    </row>
    <row r="15" ht="20.25" spans="1:6">
      <c r="A15" s="9">
        <v>12</v>
      </c>
      <c r="B15" s="10" t="s">
        <v>32</v>
      </c>
      <c r="C15" s="10" t="s">
        <v>9</v>
      </c>
      <c r="D15" s="10"/>
      <c r="E15" s="11">
        <v>7680</v>
      </c>
      <c r="F15" s="12"/>
    </row>
    <row r="16" ht="20.25" spans="1:6">
      <c r="A16" s="9">
        <v>13</v>
      </c>
      <c r="B16" s="10" t="s">
        <v>33</v>
      </c>
      <c r="C16" s="10" t="s">
        <v>34</v>
      </c>
      <c r="D16" s="10"/>
      <c r="E16" s="11">
        <v>2500</v>
      </c>
      <c r="F16" s="12"/>
    </row>
    <row r="17" ht="20.25" spans="1:6">
      <c r="A17" s="9">
        <v>14</v>
      </c>
      <c r="B17" s="10" t="s">
        <v>35</v>
      </c>
      <c r="C17" s="10" t="s">
        <v>9</v>
      </c>
      <c r="D17" s="10"/>
      <c r="E17" s="11">
        <v>14210</v>
      </c>
      <c r="F17" s="12" t="s">
        <v>25</v>
      </c>
    </row>
    <row r="18" ht="20.25" spans="1:6">
      <c r="A18" s="9">
        <v>15</v>
      </c>
      <c r="B18" s="10" t="s">
        <v>36</v>
      </c>
      <c r="C18" s="10"/>
      <c r="D18" s="10"/>
      <c r="E18" s="11"/>
      <c r="F18" s="12"/>
    </row>
    <row r="19" ht="20.25" spans="1:6">
      <c r="A19" s="9">
        <v>16</v>
      </c>
      <c r="B19" s="10" t="s">
        <v>37</v>
      </c>
      <c r="C19" s="10" t="s">
        <v>9</v>
      </c>
      <c r="D19" s="10"/>
      <c r="E19" s="11">
        <v>4700</v>
      </c>
      <c r="F19" s="12"/>
    </row>
    <row r="20" ht="20.25" spans="1:6">
      <c r="A20" s="9">
        <v>17</v>
      </c>
      <c r="B20" s="10" t="s">
        <v>38</v>
      </c>
      <c r="C20" s="10" t="s">
        <v>9</v>
      </c>
      <c r="D20" s="10"/>
      <c r="E20" s="11">
        <f>5000+200</f>
        <v>5200</v>
      </c>
      <c r="F20" s="13"/>
    </row>
    <row r="21" ht="20.25" spans="1:6">
      <c r="A21" s="9">
        <v>18</v>
      </c>
      <c r="B21" s="10" t="s">
        <v>39</v>
      </c>
      <c r="C21" s="10"/>
      <c r="D21" s="10"/>
      <c r="E21" s="11">
        <v>10600</v>
      </c>
      <c r="F21" s="12" t="s">
        <v>40</v>
      </c>
    </row>
    <row r="22" ht="20.25" spans="1:6">
      <c r="A22" s="9">
        <v>19</v>
      </c>
      <c r="B22" s="10" t="s">
        <v>41</v>
      </c>
      <c r="C22" s="10" t="s">
        <v>9</v>
      </c>
      <c r="D22" s="10"/>
      <c r="E22" s="11">
        <v>3600</v>
      </c>
      <c r="F22" s="12"/>
    </row>
    <row r="23" ht="20.25" spans="1:6">
      <c r="A23" s="9">
        <v>20</v>
      </c>
      <c r="B23" s="10" t="s">
        <v>42</v>
      </c>
      <c r="C23" s="10" t="s">
        <v>9</v>
      </c>
      <c r="D23" s="10"/>
      <c r="E23" s="11">
        <v>8800</v>
      </c>
      <c r="F23" s="12"/>
    </row>
    <row r="24" ht="20.25" spans="1:6">
      <c r="A24" s="9">
        <v>21</v>
      </c>
      <c r="B24" s="10" t="s">
        <v>43</v>
      </c>
      <c r="C24" s="10" t="s">
        <v>9</v>
      </c>
      <c r="D24" s="10"/>
      <c r="E24" s="11">
        <v>4000</v>
      </c>
      <c r="F24" s="12"/>
    </row>
    <row r="25" ht="20.25" spans="1:6">
      <c r="A25" s="9">
        <v>22</v>
      </c>
      <c r="B25" s="10" t="s">
        <v>44</v>
      </c>
      <c r="C25" s="10"/>
      <c r="D25" s="10"/>
      <c r="E25" s="11">
        <v>2500</v>
      </c>
      <c r="F25" s="12" t="s">
        <v>25</v>
      </c>
    </row>
    <row r="26" ht="20.25" spans="1:6">
      <c r="A26" s="9">
        <v>23</v>
      </c>
      <c r="B26" s="10" t="s">
        <v>45</v>
      </c>
      <c r="C26" s="10"/>
      <c r="D26" s="10"/>
      <c r="E26" s="11"/>
      <c r="F26" s="12"/>
    </row>
    <row r="27" ht="20.25" spans="1:6">
      <c r="A27" s="9">
        <v>24</v>
      </c>
      <c r="B27" s="10" t="s">
        <v>46</v>
      </c>
      <c r="C27" s="10" t="s">
        <v>34</v>
      </c>
      <c r="D27" s="10"/>
      <c r="E27" s="11">
        <v>2000</v>
      </c>
      <c r="F27" s="12" t="s">
        <v>47</v>
      </c>
    </row>
    <row r="28" ht="20.25" spans="1:6">
      <c r="A28" s="9">
        <v>25</v>
      </c>
      <c r="B28" s="10" t="s">
        <v>48</v>
      </c>
      <c r="C28" s="10" t="s">
        <v>9</v>
      </c>
      <c r="D28" s="10"/>
      <c r="E28" s="11">
        <v>1700</v>
      </c>
      <c r="F28" s="12"/>
    </row>
    <row r="29" ht="20.25" spans="1:6">
      <c r="A29" s="9">
        <v>26</v>
      </c>
      <c r="B29" s="10" t="s">
        <v>49</v>
      </c>
      <c r="C29" s="10" t="s">
        <v>9</v>
      </c>
      <c r="D29" s="14"/>
      <c r="E29" s="11"/>
      <c r="F29" s="12"/>
    </row>
    <row r="30" ht="20.25" spans="1:6">
      <c r="A30" s="9">
        <v>27</v>
      </c>
      <c r="B30" s="10" t="s">
        <v>50</v>
      </c>
      <c r="C30" s="10"/>
      <c r="D30" s="10"/>
      <c r="E30" s="11"/>
      <c r="F30" s="12"/>
    </row>
    <row r="31" ht="20.25" spans="1:6">
      <c r="A31" s="9">
        <v>28</v>
      </c>
      <c r="B31" s="10" t="s">
        <v>51</v>
      </c>
      <c r="C31" s="10" t="s">
        <v>9</v>
      </c>
      <c r="D31" s="10"/>
      <c r="E31" s="11">
        <v>4150</v>
      </c>
      <c r="F31" s="12"/>
    </row>
    <row r="32" ht="20.25" spans="1:6">
      <c r="A32" s="9">
        <v>29</v>
      </c>
      <c r="B32" s="10" t="s">
        <v>52</v>
      </c>
      <c r="C32" s="10" t="s">
        <v>9</v>
      </c>
      <c r="D32" s="10"/>
      <c r="E32" s="11">
        <v>3200</v>
      </c>
      <c r="F32" s="12"/>
    </row>
    <row r="33" ht="20.25" spans="1:6">
      <c r="A33" s="9">
        <v>30</v>
      </c>
      <c r="B33" s="10" t="s">
        <v>53</v>
      </c>
      <c r="C33" s="10" t="s">
        <v>9</v>
      </c>
      <c r="D33" s="10"/>
      <c r="E33" s="11">
        <f>1700+900+3136+1610+1280+1920+1100+3646+930+1170+1660+1480+2220+2005+1136</f>
        <v>25893</v>
      </c>
      <c r="F33" s="12" t="s">
        <v>54</v>
      </c>
    </row>
    <row r="34" ht="20.25" spans="1:6">
      <c r="A34" s="9">
        <v>31</v>
      </c>
      <c r="B34" s="10" t="s">
        <v>55</v>
      </c>
      <c r="C34" s="10"/>
      <c r="D34" s="10"/>
      <c r="E34" s="11"/>
      <c r="F34" s="12"/>
    </row>
    <row r="35" ht="20.25" spans="1:6">
      <c r="A35" s="9">
        <v>32</v>
      </c>
      <c r="B35" s="10" t="s">
        <v>56</v>
      </c>
      <c r="C35" s="10" t="s">
        <v>34</v>
      </c>
      <c r="D35" s="10"/>
      <c r="E35" s="11">
        <v>3700</v>
      </c>
      <c r="F35" s="12"/>
    </row>
    <row r="36" ht="20.25" spans="1:6">
      <c r="A36" s="9">
        <v>33</v>
      </c>
      <c r="B36" s="10" t="s">
        <v>57</v>
      </c>
      <c r="C36" s="10" t="s">
        <v>9</v>
      </c>
      <c r="D36" s="10"/>
      <c r="E36" s="11">
        <v>5900</v>
      </c>
      <c r="F36" s="12"/>
    </row>
    <row r="37" ht="20.25" spans="1:6">
      <c r="A37" s="9">
        <v>34</v>
      </c>
      <c r="B37" s="10" t="s">
        <v>58</v>
      </c>
      <c r="C37" s="10" t="s">
        <v>9</v>
      </c>
      <c r="D37" s="10"/>
      <c r="E37" s="11">
        <v>3100</v>
      </c>
      <c r="F37" s="12"/>
    </row>
    <row r="38" ht="20.25" spans="1:6">
      <c r="A38" s="9">
        <v>35</v>
      </c>
      <c r="B38" s="9" t="s">
        <v>59</v>
      </c>
      <c r="C38" s="9" t="s">
        <v>34</v>
      </c>
      <c r="D38" s="9"/>
      <c r="E38" s="11">
        <v>6700</v>
      </c>
      <c r="F38" s="15" t="s">
        <v>25</v>
      </c>
    </row>
    <row r="39" ht="20.25" spans="1:6">
      <c r="A39" s="9">
        <v>36</v>
      </c>
      <c r="B39" s="10" t="s">
        <v>60</v>
      </c>
      <c r="C39" s="10" t="s">
        <v>9</v>
      </c>
      <c r="D39" s="10"/>
      <c r="E39" s="11">
        <v>5865</v>
      </c>
      <c r="F39" s="12"/>
    </row>
    <row r="40" ht="20.25" spans="1:6">
      <c r="A40" s="9">
        <v>37</v>
      </c>
      <c r="B40" s="10" t="s">
        <v>61</v>
      </c>
      <c r="C40" s="10"/>
      <c r="D40" s="10"/>
      <c r="E40" s="11"/>
      <c r="F40" s="12"/>
    </row>
    <row r="41" ht="20.25" spans="1:6">
      <c r="A41" s="9">
        <v>38</v>
      </c>
      <c r="B41" s="10" t="s">
        <v>62</v>
      </c>
      <c r="C41" s="10"/>
      <c r="D41" s="10"/>
      <c r="E41" s="11"/>
      <c r="F41" s="12"/>
    </row>
    <row r="42" ht="20.25" spans="1:6">
      <c r="A42" s="9">
        <v>39</v>
      </c>
      <c r="B42" s="10" t="s">
        <v>63</v>
      </c>
      <c r="C42" s="10" t="s">
        <v>9</v>
      </c>
      <c r="D42" s="10"/>
      <c r="E42" s="11">
        <v>11350</v>
      </c>
      <c r="F42" s="12" t="s">
        <v>25</v>
      </c>
    </row>
    <row r="43" ht="20.25" spans="1:6">
      <c r="A43" s="9">
        <v>40</v>
      </c>
      <c r="B43" s="10" t="s">
        <v>64</v>
      </c>
      <c r="C43" s="10" t="s">
        <v>9</v>
      </c>
      <c r="D43" s="10"/>
      <c r="E43" s="11">
        <v>4700</v>
      </c>
      <c r="F43" s="12"/>
    </row>
    <row r="44" ht="20.25" spans="1:6">
      <c r="A44" s="9">
        <v>41</v>
      </c>
      <c r="B44" s="10" t="s">
        <v>65</v>
      </c>
      <c r="C44" s="10"/>
      <c r="D44" s="10"/>
      <c r="E44" s="11"/>
      <c r="F44" s="12"/>
    </row>
    <row r="45" ht="20.25" spans="1:6">
      <c r="A45" s="9">
        <v>42</v>
      </c>
      <c r="B45" s="10" t="s">
        <v>66</v>
      </c>
      <c r="C45" s="10"/>
      <c r="D45" s="10"/>
      <c r="E45" s="11">
        <v>4400</v>
      </c>
      <c r="F45" s="12"/>
    </row>
    <row r="46" ht="20.25" spans="1:6">
      <c r="A46" s="9">
        <v>43</v>
      </c>
      <c r="B46" s="10" t="s">
        <v>67</v>
      </c>
      <c r="C46" s="10" t="s">
        <v>34</v>
      </c>
      <c r="D46" s="10"/>
      <c r="E46" s="11">
        <f>1100</f>
        <v>1100</v>
      </c>
      <c r="F46" s="12" t="s">
        <v>68</v>
      </c>
    </row>
    <row r="47" ht="20.25" spans="1:6">
      <c r="A47" s="9">
        <v>44</v>
      </c>
      <c r="B47" s="10" t="s">
        <v>69</v>
      </c>
      <c r="C47" s="10" t="s">
        <v>9</v>
      </c>
      <c r="D47" s="10"/>
      <c r="E47" s="11">
        <v>1330</v>
      </c>
      <c r="F47" s="12" t="s">
        <v>70</v>
      </c>
    </row>
    <row r="48" ht="20.25" spans="1:6">
      <c r="A48" s="9">
        <v>45</v>
      </c>
      <c r="B48" s="10" t="s">
        <v>71</v>
      </c>
      <c r="C48" s="10"/>
      <c r="D48" s="10"/>
      <c r="E48" s="11"/>
      <c r="F48" s="12"/>
    </row>
    <row r="49" ht="20.25" spans="1:6">
      <c r="A49" s="9">
        <v>46</v>
      </c>
      <c r="B49" s="10" t="s">
        <v>72</v>
      </c>
      <c r="C49" s="10" t="s">
        <v>9</v>
      </c>
      <c r="D49" s="10"/>
      <c r="E49" s="11">
        <f>2900+500</f>
        <v>3400</v>
      </c>
      <c r="F49" s="12" t="s">
        <v>73</v>
      </c>
    </row>
    <row r="50" ht="20.25" spans="1:6">
      <c r="A50" s="9">
        <v>47</v>
      </c>
      <c r="B50" s="10" t="s">
        <v>74</v>
      </c>
      <c r="C50" s="10" t="s">
        <v>9</v>
      </c>
      <c r="D50" s="10"/>
      <c r="E50" s="11"/>
      <c r="F50" s="12" t="s">
        <v>75</v>
      </c>
    </row>
    <row r="51" ht="20.25" spans="1:6">
      <c r="A51" s="9">
        <v>48</v>
      </c>
      <c r="B51" s="10" t="s">
        <v>76</v>
      </c>
      <c r="C51" s="10" t="s">
        <v>34</v>
      </c>
      <c r="D51" s="10"/>
      <c r="E51" s="11">
        <v>2300</v>
      </c>
      <c r="F51" s="12"/>
    </row>
    <row r="52" ht="20.25" spans="1:6">
      <c r="A52" s="9">
        <v>49</v>
      </c>
      <c r="B52" s="10" t="s">
        <v>77</v>
      </c>
      <c r="C52" s="10" t="s">
        <v>34</v>
      </c>
      <c r="D52" s="10"/>
      <c r="E52" s="11">
        <v>2800</v>
      </c>
      <c r="F52" s="12"/>
    </row>
    <row r="53" ht="20.25" spans="1:6">
      <c r="A53" s="9">
        <v>50</v>
      </c>
      <c r="B53" s="10" t="s">
        <v>78</v>
      </c>
      <c r="C53" s="10" t="s">
        <v>34</v>
      </c>
      <c r="D53" s="10"/>
      <c r="E53" s="11">
        <v>3100</v>
      </c>
      <c r="F53" s="12"/>
    </row>
    <row r="54" ht="20.25" spans="1:6">
      <c r="A54" s="9">
        <v>51</v>
      </c>
      <c r="B54" s="10" t="s">
        <v>79</v>
      </c>
      <c r="C54" s="10" t="s">
        <v>34</v>
      </c>
      <c r="D54" s="10"/>
      <c r="E54" s="11">
        <v>2700</v>
      </c>
      <c r="F54" s="12"/>
    </row>
    <row r="55" ht="20.25" spans="1:6">
      <c r="A55" s="9">
        <v>52</v>
      </c>
      <c r="B55" s="10" t="s">
        <v>80</v>
      </c>
      <c r="C55" s="10" t="s">
        <v>9</v>
      </c>
      <c r="D55" s="10"/>
      <c r="E55" s="11">
        <v>2450</v>
      </c>
      <c r="F55" s="12"/>
    </row>
    <row r="56" ht="20.25" spans="1:6">
      <c r="A56" s="9">
        <v>53</v>
      </c>
      <c r="B56" s="10" t="s">
        <v>81</v>
      </c>
      <c r="C56" s="10" t="s">
        <v>9</v>
      </c>
      <c r="D56" s="10"/>
      <c r="E56" s="11">
        <v>3208</v>
      </c>
      <c r="F56" s="13" t="s">
        <v>25</v>
      </c>
    </row>
    <row r="57" ht="20.25" spans="1:6">
      <c r="A57" s="9">
        <v>54</v>
      </c>
      <c r="B57" s="10" t="s">
        <v>82</v>
      </c>
      <c r="C57" s="10"/>
      <c r="D57" s="10"/>
      <c r="E57" s="11"/>
      <c r="F57" s="12"/>
    </row>
    <row r="58" ht="20.25" spans="1:6">
      <c r="A58" s="9">
        <v>55</v>
      </c>
      <c r="B58" s="10" t="s">
        <v>83</v>
      </c>
      <c r="C58" s="10" t="s">
        <v>9</v>
      </c>
      <c r="D58" s="10"/>
      <c r="E58" s="11">
        <v>2900</v>
      </c>
      <c r="F58" s="12"/>
    </row>
    <row r="59" ht="20.25" spans="1:6">
      <c r="A59" s="9">
        <v>56</v>
      </c>
      <c r="B59" s="10" t="s">
        <v>84</v>
      </c>
      <c r="C59" s="10"/>
      <c r="D59" s="10"/>
      <c r="E59" s="11"/>
      <c r="F59" s="12"/>
    </row>
    <row r="60" ht="20.25" spans="1:6">
      <c r="A60" s="9">
        <v>57</v>
      </c>
      <c r="B60" s="10" t="s">
        <v>85</v>
      </c>
      <c r="C60" s="10"/>
      <c r="D60" s="10"/>
      <c r="E60" s="11"/>
      <c r="F60" s="12"/>
    </row>
    <row r="61" ht="20.25" spans="1:6">
      <c r="A61" s="9">
        <v>58</v>
      </c>
      <c r="B61" s="10" t="s">
        <v>86</v>
      </c>
      <c r="C61" s="10"/>
      <c r="D61" s="10"/>
      <c r="E61" s="11">
        <v>3101</v>
      </c>
      <c r="F61" s="12"/>
    </row>
    <row r="62" ht="20.25" spans="1:6">
      <c r="A62" s="9">
        <v>59</v>
      </c>
      <c r="B62" s="10" t="s">
        <v>87</v>
      </c>
      <c r="C62" s="10" t="s">
        <v>9</v>
      </c>
      <c r="D62" s="10"/>
      <c r="E62" s="11">
        <f>1450+500</f>
        <v>1950</v>
      </c>
      <c r="F62" s="12" t="s">
        <v>88</v>
      </c>
    </row>
    <row r="63" ht="20.25" spans="1:6">
      <c r="A63" s="9">
        <v>60</v>
      </c>
      <c r="B63" s="10" t="s">
        <v>89</v>
      </c>
      <c r="C63" s="10" t="s">
        <v>9</v>
      </c>
      <c r="D63" s="10"/>
      <c r="E63" s="11">
        <v>1200</v>
      </c>
      <c r="F63" s="12"/>
    </row>
    <row r="64" ht="20.25" spans="1:6">
      <c r="A64" s="9">
        <v>61</v>
      </c>
      <c r="B64" s="10" t="s">
        <v>90</v>
      </c>
      <c r="C64" s="10" t="s">
        <v>9</v>
      </c>
      <c r="D64" s="10"/>
      <c r="E64" s="11">
        <v>1050</v>
      </c>
      <c r="F64" s="12"/>
    </row>
    <row r="65" ht="20.25" spans="1:6">
      <c r="A65" s="9">
        <v>62</v>
      </c>
      <c r="B65" s="10" t="s">
        <v>91</v>
      </c>
      <c r="C65" s="10"/>
      <c r="D65" s="10"/>
      <c r="E65" s="11"/>
      <c r="F65" s="12"/>
    </row>
    <row r="66" ht="20.25" spans="1:6">
      <c r="A66" s="9">
        <v>63</v>
      </c>
      <c r="B66" s="10" t="s">
        <v>92</v>
      </c>
      <c r="C66" s="10"/>
      <c r="D66" s="10"/>
      <c r="E66" s="11">
        <v>1800</v>
      </c>
      <c r="F66" s="12" t="s">
        <v>93</v>
      </c>
    </row>
    <row r="67" ht="20.25" spans="1:6">
      <c r="A67" s="9">
        <v>64</v>
      </c>
      <c r="B67" s="10" t="s">
        <v>94</v>
      </c>
      <c r="C67" s="10" t="s">
        <v>34</v>
      </c>
      <c r="D67" s="10"/>
      <c r="E67" s="11">
        <v>700</v>
      </c>
      <c r="F67" s="12"/>
    </row>
    <row r="68" ht="20.25" spans="1:6">
      <c r="A68" s="9">
        <v>65</v>
      </c>
      <c r="B68" s="10" t="s">
        <v>95</v>
      </c>
      <c r="C68" s="10"/>
      <c r="D68" s="10"/>
      <c r="E68" s="11"/>
      <c r="F68" s="12"/>
    </row>
    <row r="69" ht="20.25" spans="1:6">
      <c r="A69" s="9">
        <v>66</v>
      </c>
      <c r="B69" s="10" t="s">
        <v>96</v>
      </c>
      <c r="C69" s="10" t="s">
        <v>34</v>
      </c>
      <c r="D69" s="10"/>
      <c r="E69" s="11">
        <v>600</v>
      </c>
      <c r="F69" s="12"/>
    </row>
    <row r="70" ht="20.25" spans="1:6">
      <c r="A70" s="9">
        <v>67</v>
      </c>
      <c r="B70" s="10" t="s">
        <v>97</v>
      </c>
      <c r="C70" s="10" t="s">
        <v>9</v>
      </c>
      <c r="D70" s="10"/>
      <c r="E70" s="11">
        <v>1020</v>
      </c>
      <c r="F70" s="12"/>
    </row>
    <row r="71" ht="20.25" spans="1:6">
      <c r="A71" s="9">
        <v>68</v>
      </c>
      <c r="B71" s="10" t="s">
        <v>98</v>
      </c>
      <c r="C71" s="10" t="s">
        <v>34</v>
      </c>
      <c r="D71" s="10"/>
      <c r="E71" s="11">
        <v>1800</v>
      </c>
      <c r="F71" s="12"/>
    </row>
    <row r="72" ht="20.25" spans="1:6">
      <c r="A72" s="9">
        <v>69</v>
      </c>
      <c r="B72" s="10" t="s">
        <v>99</v>
      </c>
      <c r="C72" s="10" t="s">
        <v>9</v>
      </c>
      <c r="D72" s="10"/>
      <c r="E72" s="11">
        <f>900</f>
        <v>900</v>
      </c>
      <c r="F72" s="12" t="s">
        <v>25</v>
      </c>
    </row>
    <row r="73" ht="20.25" spans="1:6">
      <c r="A73" s="9">
        <v>70</v>
      </c>
      <c r="B73" s="10" t="s">
        <v>100</v>
      </c>
      <c r="C73" s="10" t="s">
        <v>9</v>
      </c>
      <c r="D73" s="10"/>
      <c r="E73" s="11">
        <v>600</v>
      </c>
      <c r="F73" s="12"/>
    </row>
    <row r="74" ht="20.25" spans="1:6">
      <c r="A74" s="9">
        <v>71</v>
      </c>
      <c r="B74" s="10" t="s">
        <v>101</v>
      </c>
      <c r="C74" s="10"/>
      <c r="D74" s="10"/>
      <c r="E74" s="11"/>
      <c r="F74" s="12"/>
    </row>
    <row r="75" ht="20.25" spans="1:6">
      <c r="A75" s="9">
        <v>72</v>
      </c>
      <c r="B75" s="10" t="s">
        <v>102</v>
      </c>
      <c r="C75" s="10"/>
      <c r="D75" s="10"/>
      <c r="E75" s="11"/>
      <c r="F75" s="12"/>
    </row>
    <row r="76" ht="20.25" spans="1:6">
      <c r="A76" s="9">
        <v>73</v>
      </c>
      <c r="B76" s="10" t="s">
        <v>103</v>
      </c>
      <c r="C76" s="10"/>
      <c r="D76" s="10"/>
      <c r="E76" s="11"/>
      <c r="F76" s="12"/>
    </row>
    <row r="77" ht="20.25" spans="1:6">
      <c r="A77" s="9">
        <v>74</v>
      </c>
      <c r="B77" s="10" t="s">
        <v>104</v>
      </c>
      <c r="C77" s="10" t="s">
        <v>34</v>
      </c>
      <c r="D77" s="10"/>
      <c r="E77" s="11">
        <v>1300</v>
      </c>
      <c r="F77" s="12"/>
    </row>
    <row r="78" ht="20.25" spans="1:6">
      <c r="A78" s="9">
        <v>75</v>
      </c>
      <c r="B78" s="10" t="s">
        <v>105</v>
      </c>
      <c r="C78" s="10"/>
      <c r="D78" s="10"/>
      <c r="E78" s="11"/>
      <c r="F78" s="12"/>
    </row>
    <row r="79" ht="20.25" spans="1:6">
      <c r="A79" s="9">
        <v>76</v>
      </c>
      <c r="B79" s="10" t="s">
        <v>106</v>
      </c>
      <c r="C79" s="10"/>
      <c r="D79" s="10"/>
      <c r="E79" s="11"/>
      <c r="F79" s="12"/>
    </row>
    <row r="80" ht="20.25" spans="1:6">
      <c r="A80" s="9">
        <v>77</v>
      </c>
      <c r="B80" s="10" t="s">
        <v>107</v>
      </c>
      <c r="C80" s="10" t="s">
        <v>9</v>
      </c>
      <c r="D80" s="10"/>
      <c r="E80" s="11">
        <v>6900</v>
      </c>
      <c r="F80" s="12" t="s">
        <v>108</v>
      </c>
    </row>
    <row r="81" ht="20.25" spans="1:6">
      <c r="A81" s="9">
        <v>78</v>
      </c>
      <c r="B81" s="10" t="s">
        <v>109</v>
      </c>
      <c r="C81" s="10" t="s">
        <v>9</v>
      </c>
      <c r="D81" s="10"/>
      <c r="E81" s="11">
        <v>2200</v>
      </c>
      <c r="F81" s="12"/>
    </row>
    <row r="82" ht="20.25" spans="1:6">
      <c r="A82" s="9">
        <v>79</v>
      </c>
      <c r="B82" s="10" t="s">
        <v>110</v>
      </c>
      <c r="C82" s="10"/>
      <c r="D82" s="10"/>
      <c r="E82" s="11"/>
      <c r="F82" s="12"/>
    </row>
    <row r="83" ht="20.25" spans="1:6">
      <c r="A83" s="9">
        <v>80</v>
      </c>
      <c r="B83" s="10" t="s">
        <v>111</v>
      </c>
      <c r="C83" s="10"/>
      <c r="D83" s="10"/>
      <c r="E83" s="11"/>
      <c r="F83" s="12"/>
    </row>
    <row r="84" ht="20.25" spans="1:6">
      <c r="A84" s="9">
        <v>81</v>
      </c>
      <c r="B84" s="10" t="s">
        <v>112</v>
      </c>
      <c r="C84" s="10" t="s">
        <v>9</v>
      </c>
      <c r="D84" s="10"/>
      <c r="E84" s="16">
        <v>4022</v>
      </c>
      <c r="F84" s="12"/>
    </row>
    <row r="85" ht="20.25" spans="1:6">
      <c r="A85" s="9">
        <v>82</v>
      </c>
      <c r="B85" s="10" t="s">
        <v>113</v>
      </c>
      <c r="C85" s="10"/>
      <c r="D85" s="10"/>
      <c r="E85" s="17"/>
      <c r="F85" s="13"/>
    </row>
    <row r="86" ht="20.25" spans="1:6">
      <c r="A86" s="9">
        <v>83</v>
      </c>
      <c r="B86" s="10" t="s">
        <v>114</v>
      </c>
      <c r="C86" s="10" t="s">
        <v>9</v>
      </c>
      <c r="D86" s="10"/>
      <c r="E86" s="11">
        <v>1510</v>
      </c>
      <c r="F86" s="13" t="s">
        <v>93</v>
      </c>
    </row>
    <row r="87" ht="20.25" spans="1:6">
      <c r="A87" s="9">
        <v>84</v>
      </c>
      <c r="B87" s="10" t="s">
        <v>115</v>
      </c>
      <c r="C87" s="10" t="s">
        <v>34</v>
      </c>
      <c r="D87" s="10"/>
      <c r="E87" s="11">
        <v>4400</v>
      </c>
      <c r="F87" s="13"/>
    </row>
    <row r="88" ht="20.25" spans="1:6">
      <c r="A88" s="9">
        <v>85</v>
      </c>
      <c r="B88" s="10" t="s">
        <v>116</v>
      </c>
      <c r="C88" s="18" t="s">
        <v>9</v>
      </c>
      <c r="D88" s="10"/>
      <c r="E88" s="11">
        <v>7000</v>
      </c>
      <c r="F88" s="13"/>
    </row>
    <row r="89" ht="40.5" spans="1:6">
      <c r="A89" s="9">
        <v>86</v>
      </c>
      <c r="B89" s="18" t="s">
        <v>117</v>
      </c>
      <c r="C89" s="18" t="s">
        <v>9</v>
      </c>
      <c r="D89" s="10"/>
      <c r="E89" s="11">
        <v>500</v>
      </c>
      <c r="F89" s="12"/>
    </row>
    <row r="90" ht="20.25" spans="1:6">
      <c r="A90" s="9">
        <v>87</v>
      </c>
      <c r="B90" s="19" t="s">
        <v>118</v>
      </c>
      <c r="C90" s="19" t="s">
        <v>9</v>
      </c>
      <c r="D90" s="10"/>
      <c r="E90" s="11">
        <v>2700</v>
      </c>
      <c r="F90" s="12"/>
    </row>
    <row r="91" ht="40.5" spans="1:6">
      <c r="A91" s="9">
        <v>88</v>
      </c>
      <c r="B91" s="18" t="s">
        <v>119</v>
      </c>
      <c r="C91" s="18" t="s">
        <v>34</v>
      </c>
      <c r="D91" s="10">
        <v>49</v>
      </c>
      <c r="E91" s="11">
        <v>16200</v>
      </c>
      <c r="F91" s="13"/>
    </row>
    <row r="92" ht="40.5" spans="1:6">
      <c r="A92" s="9">
        <v>89</v>
      </c>
      <c r="B92" s="19" t="s">
        <v>120</v>
      </c>
      <c r="C92" s="19" t="s">
        <v>34</v>
      </c>
      <c r="D92" s="10">
        <v>4</v>
      </c>
      <c r="E92" s="11" t="s">
        <v>25</v>
      </c>
      <c r="F92" s="13"/>
    </row>
    <row r="93" ht="20.25" spans="1:6">
      <c r="A93" s="9">
        <v>90</v>
      </c>
      <c r="B93" s="19" t="s">
        <v>121</v>
      </c>
      <c r="C93" s="19"/>
      <c r="D93" s="10"/>
      <c r="E93" s="11">
        <v>305</v>
      </c>
      <c r="F93" s="13"/>
    </row>
    <row r="94" ht="20.25" spans="1:6">
      <c r="A94" s="9">
        <v>91</v>
      </c>
      <c r="B94" s="19" t="s">
        <v>122</v>
      </c>
      <c r="C94" s="19"/>
      <c r="D94" s="10"/>
      <c r="E94" s="11">
        <v>2000</v>
      </c>
      <c r="F94" s="13"/>
    </row>
    <row r="95" ht="20.25" spans="1:6">
      <c r="A95" s="9">
        <v>92</v>
      </c>
      <c r="B95" s="19" t="s">
        <v>123</v>
      </c>
      <c r="C95" s="19"/>
      <c r="D95" s="10"/>
      <c r="E95" s="11">
        <v>700</v>
      </c>
      <c r="F95" s="13"/>
    </row>
    <row r="96" ht="20.25" spans="1:6">
      <c r="A96" s="20" t="s">
        <v>16</v>
      </c>
      <c r="B96" s="19"/>
      <c r="C96" s="19"/>
      <c r="D96" s="10">
        <f>SUM(D4:D91)</f>
        <v>49</v>
      </c>
      <c r="E96" s="11">
        <f>SUM(E4:E95)</f>
        <v>299843</v>
      </c>
      <c r="F96" s="13"/>
    </row>
  </sheetData>
  <autoFilter ref="A1:F96">
    <extLst/>
  </autoFilter>
  <mergeCells count="3">
    <mergeCell ref="A1:F1"/>
    <mergeCell ref="A2:F2"/>
    <mergeCell ref="A96:B9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2023-05-12T11:15:00Z</dcterms:created>
  <dcterms:modified xsi:type="dcterms:W3CDTF">2023-12-07T01:31:54Z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