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3" activeTab="13"/>
  </bookViews>
  <sheets>
    <sheet name="封面" sheetId="16" r:id="rId1"/>
    <sheet name="1" sheetId="17" r:id="rId2"/>
    <sheet name="1-1" sheetId="18" r:id="rId3"/>
    <sheet name="1-2" sheetId="19" r:id="rId4"/>
    <sheet name="2" sheetId="20" r:id="rId5"/>
    <sheet name="2-1" sheetId="21" r:id="rId6"/>
    <sheet name="3" sheetId="22" r:id="rId7"/>
    <sheet name="3-1" sheetId="23" r:id="rId8"/>
    <sheet name="3-2" sheetId="24" r:id="rId9"/>
    <sheet name="3-3" sheetId="25" r:id="rId10"/>
    <sheet name="4" sheetId="26" r:id="rId11"/>
    <sheet name="4-1" sheetId="27" r:id="rId12"/>
    <sheet name="5" sheetId="28" r:id="rId13"/>
    <sheet name="6" sheetId="29" r:id="rId14"/>
    <sheet name="6-1" sheetId="30" r:id="rId15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_xlnm.Print_Area">#N/A</definedName>
    <definedName name="___xlnm.Print_Area">#N/A</definedName>
    <definedName name="_xlnm.Print_Titles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xlnm.Print_Area" localSheetId="0">封面!$A$1:$A$9</definedName>
    <definedName name="_xlnm.Print_Area" localSheetId="1">'1'!$A$1:$D$40</definedName>
    <definedName name="_xlnm.Print_Area" localSheetId="2">'1-1'!$A$1:$T$41</definedName>
    <definedName name="_xlnm.Print_Area" localSheetId="3">'1-2'!$A$1:$J$41</definedName>
    <definedName name="_xlnm.Print_Area" localSheetId="4">'2'!$A$1:$H$39</definedName>
    <definedName name="_xlnm.Print_Titles" localSheetId="4">'2'!$1:$39</definedName>
    <definedName name="_xlnm.Print_Area" localSheetId="5">'2-1'!$A$1:$AI$29</definedName>
    <definedName name="_xlnm.Print_Area" localSheetId="6">'3'!$A$1:$DH$73</definedName>
    <definedName name="_xlnm.Print_Area" localSheetId="7">'3-1'!$A$1:$G$35</definedName>
    <definedName name="_xlnm.Print_Area" localSheetId="8">'3-2'!$A$1:$F$12</definedName>
    <definedName name="_xlnm.Print_Area" localSheetId="9">'3-3'!$A$1:$H$9</definedName>
    <definedName name="_xlnm.Print_Area" localSheetId="10">'4'!$A$1:$H$16</definedName>
    <definedName name="_xlnm.Print_Area" localSheetId="11">'4-1'!$A$1:$H$16</definedName>
    <definedName name="_xlnm.Print_Area" localSheetId="12">'5'!$A$1:$H$16</definedName>
    <definedName name="_xlnm.Print_Area" localSheetId="13">'6'!$A$1:$H$18</definedName>
    <definedName name="_xlnm.Print_Titles" localSheetId="13">'6'!$1:$18</definedName>
    <definedName name="_xlnm.Print_Titles" localSheetId="14">'6-1'!$1:$6</definedName>
  </definedNames>
  <calcPr calcId="144525"/>
</workbook>
</file>

<file path=xl/sharedStrings.xml><?xml version="1.0" encoding="utf-8"?>
<sst xmlns="http://schemas.openxmlformats.org/spreadsheetml/2006/main" count="1891" uniqueCount="528">
  <si>
    <t>卫子镇人民政府</t>
  </si>
  <si>
    <t>2020年部门预算</t>
  </si>
  <si>
    <t>报送日期：     年   月   日</t>
  </si>
  <si>
    <t>表1</t>
  </si>
  <si>
    <t>部门收支总表</t>
  </si>
  <si>
    <t>单位名称： 卫子镇人民政府</t>
  </si>
  <si>
    <t>单位：元</t>
  </si>
  <si>
    <t>收          入</t>
  </si>
  <si>
    <t>支             出</t>
  </si>
  <si>
    <t>项              目</t>
  </si>
  <si>
    <t>2020年预算数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</si>
  <si>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</si>
  <si>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</si>
  <si>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</si>
  <si>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</si>
  <si>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</si>
  <si>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</si>
  <si>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</si>
  <si>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</si>
  <si>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</si>
  <si>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</si>
  <si>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</si>
  <si>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</si>
  <si>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</si>
  <si>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</si>
  <si>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</si>
  <si>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</si>
  <si>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</si>
  <si>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</si>
  <si>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</si>
  <si>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</si>
  <si>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</si>
  <si>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</si>
  <si>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</si>
  <si>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</si>
  <si>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</si>
  <si>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</si>
  <si>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</si>
  <si>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</si>
  <si>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</si>
  <si>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</si>
  <si>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</si>
  <si>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</si>
  <si>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</si>
  <si>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</si>
  <si>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</si>
  <si>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  年  收  入  合  计</t>
  </si>
  <si>
    <t>本  年  支  出  合  计</t>
  </si>
  <si>
    <t>七、用事业基金弥补收支差额</t>
  </si>
  <si>
    <t xml:space="preserve">三十、事业单位结余分配 </t>
  </si>
  <si>
    <t>八、上年结转</t>
  </si>
  <si>
    <t xml:space="preserve">    其中：转入事业基金</t>
  </si>
  <si>
    <t>三十一、结转下年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</si>
  <si>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</si>
  <si>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</si>
  <si>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</si>
  <si>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</si>
  <si>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</si>
  <si>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</si>
  <si>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</si>
  <si>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当年从财政拨款收入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</si>
  <si>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</si>
  <si>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</si>
  <si>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</si>
  <si>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</si>
  <si>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</si>
  <si>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</si>
  <si>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</si>
  <si>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</si>
  <si>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一般公共预算拨款收入</t>
  </si>
  <si>
    <t>政府性基金预算拨款收入</t>
  </si>
  <si>
    <t>国有资本经营预算拨款收入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</si>
  <si>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</si>
  <si>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</si>
  <si>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</si>
  <si>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</si>
  <si>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</si>
  <si>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</si>
  <si>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</si>
  <si>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</si>
  <si>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</si>
  <si>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</si>
  <si>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/>
  </si>
  <si>
    <t>778701</t>
  </si>
  <si>
    <t xml:space="preserve">  卫子镇人民政府</t>
  </si>
  <si>
    <t>201</t>
  </si>
  <si>
    <t>01</t>
  </si>
  <si>
    <t xml:space="preserve">  778701</t>
  </si>
  <si>
    <t xml:space="preserve">    行政运行</t>
  </si>
  <si>
    <t>08</t>
  </si>
  <si>
    <t xml:space="preserve">    代表工作</t>
  </si>
  <si>
    <t>99</t>
  </si>
  <si>
    <t xml:space="preserve">    其他人大事务支出</t>
  </si>
  <si>
    <t>03</t>
  </si>
  <si>
    <t>02</t>
  </si>
  <si>
    <t xml:space="preserve">    一般行政管理事务</t>
  </si>
  <si>
    <t>06</t>
  </si>
  <si>
    <t>11</t>
  </si>
  <si>
    <t>31</t>
  </si>
  <si>
    <t>33</t>
  </si>
  <si>
    <t>34</t>
  </si>
  <si>
    <t>203</t>
  </si>
  <si>
    <t xml:space="preserve">    其他国防支出</t>
  </si>
  <si>
    <t>204</t>
  </si>
  <si>
    <t xml:space="preserve">    其他公共安全支出</t>
  </si>
  <si>
    <t>207</t>
  </si>
  <si>
    <t>09</t>
  </si>
  <si>
    <t xml:space="preserve">    群众文化</t>
  </si>
  <si>
    <t>208</t>
  </si>
  <si>
    <t>05</t>
  </si>
  <si>
    <t xml:space="preserve">    机关事业单位基本养老保险缴费支出</t>
  </si>
  <si>
    <t xml:space="preserve">    其他社会保障和就业支出</t>
  </si>
  <si>
    <t>210</t>
  </si>
  <si>
    <t>07</t>
  </si>
  <si>
    <t xml:space="preserve">    其他计划生育事务支出</t>
  </si>
  <si>
    <t xml:space="preserve">    行政单位医疗</t>
  </si>
  <si>
    <t xml:space="preserve">    事业单位医疗</t>
  </si>
  <si>
    <t>212</t>
  </si>
  <si>
    <t xml:space="preserve">    城乡社区环境卫生</t>
  </si>
  <si>
    <t>213</t>
  </si>
  <si>
    <t>04</t>
  </si>
  <si>
    <t xml:space="preserve">    事业运行</t>
  </si>
  <si>
    <t>42</t>
  </si>
  <si>
    <t xml:space="preserve">    农村道路建设</t>
  </si>
  <si>
    <t xml:space="preserve">    其他扶贫支出</t>
  </si>
  <si>
    <t xml:space="preserve">    对村民委员会和村党支部的补助</t>
  </si>
  <si>
    <t>221</t>
  </si>
  <si>
    <t xml:space="preserve">  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</si>
  <si>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</si>
  <si>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</si>
  <si>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</si>
  <si>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</si>
  <si>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</si>
  <si>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</si>
  <si>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</si>
  <si>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</si>
  <si>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</si>
  <si>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</si>
  <si>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</si>
  <si>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</si>
  <si>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</si>
  <si>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</si>
  <si>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</si>
  <si>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</si>
  <si>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一般公共服务支出</t>
  </si>
  <si>
    <t xml:space="preserve">   政府性基金预算拨款收入</t>
  </si>
  <si>
    <t xml:space="preserve">  外交支出</t>
  </si>
  <si>
    <t xml:space="preserve"> 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</si>
  <si>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</si>
  <si>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</si>
  <si>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</si>
  <si>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</si>
  <si>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</si>
  <si>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</si>
  <si>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 上年财政拨款资金结转</t>
  </si>
  <si>
    <t xml:space="preserve">  社会保障和就业支出</t>
  </si>
  <si>
    <t xml:space="preserve">  社会保险基金支出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</si>
  <si>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</si>
  <si>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</si>
  <si>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</si>
  <si>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</si>
  <si>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</si>
  <si>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</si>
  <si>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</si>
  <si>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</si>
  <si>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</si>
  <si>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</si>
  <si>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</si>
  <si>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</si>
  <si>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</si>
  <si>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</si>
  <si>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</si>
  <si>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</si>
  <si>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</si>
  <si>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</si>
  <si>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债务付息支出</t>
  </si>
  <si>
    <t xml:space="preserve">  债务发行费用支出</t>
  </si>
  <si>
    <t>二、结转下年</t>
  </si>
  <si>
    <t>表2-1</t>
  </si>
  <si>
    <t>财政拨款支出预算表（政府经济分类科目）</t>
  </si>
  <si>
    <t>总计</t>
  </si>
  <si>
    <t>当年财政拨款安排</t>
  </si>
  <si>
    <t>提前通知专项转移支付</t>
  </si>
  <si>
    <t>上年结转安排</t>
  </si>
  <si>
    <t>一般公共预算拨款</t>
  </si>
  <si>
    <t>政府性基金安排</t>
  </si>
  <si>
    <t>国有资本经营预算安排</t>
  </si>
  <si>
    <t>501</t>
  </si>
  <si>
    <t>机关工资福利支出（政府预算）</t>
  </si>
  <si>
    <t xml:space="preserve">  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</si>
  <si>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</si>
  <si>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</si>
  <si>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</si>
  <si>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</si>
  <si>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>502</t>
  </si>
  <si>
    <t>机关商品和服务支出（政府预算）</t>
  </si>
  <si>
    <t xml:space="preserve">  502</t>
  </si>
  <si>
    <t xml:space="preserve">      办公经费</t>
  </si>
  <si>
    <t xml:space="preserve">      会议费</t>
  </si>
  <si>
    <t xml:space="preserve">      培训费</t>
  </si>
  <si>
    <t xml:space="preserve">      公务接待费</t>
  </si>
  <si>
    <t xml:space="preserve">      其他商品和服务支出</t>
  </si>
  <si>
    <t>503</t>
  </si>
  <si>
    <t>机关资本性支出（一）（政府预算）</t>
  </si>
  <si>
    <t xml:space="preserve">  503</t>
  </si>
  <si>
    <t xml:space="preserve">      其他资本性支出</t>
  </si>
  <si>
    <t>505</t>
  </si>
  <si>
    <t>对事业单位经常性补助（政府预算）</t>
  </si>
  <si>
    <t xml:space="preserve">  505</t>
  </si>
  <si>
    <t xml:space="preserve">      工资福利支出</t>
  </si>
  <si>
    <t xml:space="preserve">      商品和服务支出</t>
  </si>
  <si>
    <t>509</t>
  </si>
  <si>
    <t>对个人和家庭的补助（政府预算）</t>
  </si>
  <si>
    <t xml:space="preserve">  509</t>
  </si>
  <si>
    <t xml:space="preserve">      社会福利和救助</t>
  </si>
  <si>
    <t xml:space="preserve">      个人农业生产补贴</t>
  </si>
  <si>
    <t xml:space="preserve">      其他对个人和家庭补助</t>
  </si>
  <si>
    <t>表3</t>
  </si>
  <si>
    <t>一般公共预算支出表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</si>
  <si>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</si>
  <si>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</si>
  <si>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</si>
  <si>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</si>
  <si>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</si>
  <si>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</si>
  <si>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</si>
  <si>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</si>
  <si>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</si>
  <si>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</si>
  <si>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</si>
  <si>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</si>
  <si>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</si>
  <si>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</si>
  <si>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</si>
  <si>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</si>
  <si>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</si>
  <si>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</si>
  <si>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</si>
  <si>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</si>
  <si>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</si>
  <si>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</si>
  <si>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</si>
  <si>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</si>
  <si>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</si>
  <si>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</si>
  <si>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</si>
  <si>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</si>
  <si>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</si>
  <si>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</si>
  <si>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</si>
  <si>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</si>
  <si>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</si>
  <si>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</si>
  <si>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</si>
  <si>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</si>
  <si>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</si>
  <si>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</si>
  <si>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</si>
  <si>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</si>
  <si>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</si>
  <si>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</si>
  <si>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</si>
  <si>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</si>
  <si>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</si>
  <si>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</si>
  <si>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</si>
  <si>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</si>
  <si>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</si>
  <si>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</si>
  <si>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</si>
  <si>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</si>
  <si>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</si>
  <si>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</si>
  <si>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</si>
  <si>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</si>
  <si>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</si>
  <si>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</si>
  <si>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</si>
  <si>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</si>
  <si>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代缴社会保险缴费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</si>
  <si>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</si>
  <si>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</si>
  <si>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</si>
  <si>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</si>
  <si>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</si>
  <si>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</si>
  <si>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</si>
  <si>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</si>
  <si>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</si>
  <si>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</si>
  <si>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</si>
  <si>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</si>
  <si>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</si>
  <si>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</si>
  <si>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</si>
  <si>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</si>
  <si>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</si>
  <si>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</si>
  <si>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</si>
  <si>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</si>
  <si>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</si>
  <si>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</si>
  <si>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</si>
  <si>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</si>
  <si>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</si>
  <si>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</si>
  <si>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</si>
  <si>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</si>
  <si>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</si>
  <si>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</si>
  <si>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</si>
  <si>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</si>
  <si>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>金额(代缴社会保险缴费)</t>
  </si>
  <si>
    <t>一般公共服务支出</t>
  </si>
  <si>
    <t xml:space="preserve">  人大事务</t>
  </si>
  <si>
    <t xml:space="preserve">  政府办公厅（室）及相关机构事务</t>
  </si>
  <si>
    <t xml:space="preserve">  财政事务</t>
  </si>
  <si>
    <t xml:space="preserve">  纪检监察事务</t>
  </si>
  <si>
    <t xml:space="preserve">  党委办公厅（室）及相关机构事务</t>
  </si>
  <si>
    <t xml:space="preserve">  宣传事务</t>
  </si>
  <si>
    <t xml:space="preserve">  统战事务</t>
  </si>
  <si>
    <t>国防支出</t>
  </si>
  <si>
    <t xml:space="preserve">  其他国防支出</t>
  </si>
  <si>
    <t>公共安全支出</t>
  </si>
  <si>
    <t xml:space="preserve">  国家安全</t>
  </si>
  <si>
    <t xml:space="preserve">  其他公共安全支出</t>
  </si>
  <si>
    <t>文化旅游体育与传媒支出</t>
  </si>
  <si>
    <t xml:space="preserve">  文化和旅游</t>
  </si>
  <si>
    <t>社会保障和就业支出</t>
  </si>
  <si>
    <t xml:space="preserve">  人力资源和社会保障管理事务</t>
  </si>
  <si>
    <t xml:space="preserve">  民政管理事务</t>
  </si>
  <si>
    <t xml:space="preserve">  行政事业单位养老支出</t>
  </si>
  <si>
    <t xml:space="preserve">  其他社会保障和就业支出</t>
  </si>
  <si>
    <t>卫生健康支出</t>
  </si>
  <si>
    <t xml:space="preserve">  卫生健康管理事务</t>
  </si>
  <si>
    <t xml:space="preserve">  计划生育事务</t>
  </si>
  <si>
    <t xml:space="preserve">  行政事业单位医疗</t>
  </si>
  <si>
    <t>城乡社区支出</t>
  </si>
  <si>
    <t xml:space="preserve">  城乡社区管理事务</t>
  </si>
  <si>
    <t xml:space="preserve">  城乡社区环境卫生</t>
  </si>
  <si>
    <t>农林水支出</t>
  </si>
  <si>
    <t xml:space="preserve">  农业农村</t>
  </si>
  <si>
    <t xml:space="preserve">  林业和草原</t>
  </si>
  <si>
    <t xml:space="preserve">  扶贫</t>
  </si>
  <si>
    <t xml:space="preserve">  农村综合改革</t>
  </si>
  <si>
    <t>住房保障支出</t>
  </si>
  <si>
    <t xml:space="preserve">  住房改革支出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</si>
  <si>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</si>
  <si>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</si>
  <si>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</si>
  <si>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</si>
  <si>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</si>
  <si>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</si>
  <si>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  工资福利支出</t>
  </si>
  <si>
    <t xml:space="preserve">  301</t>
  </si>
  <si>
    <t xml:space="preserve">      基本工资</t>
  </si>
  <si>
    <t xml:space="preserve">      津贴补贴</t>
  </si>
  <si>
    <t xml:space="preserve">      奖金</t>
  </si>
  <si>
    <t xml:space="preserve">      绩效工资</t>
  </si>
  <si>
    <t xml:space="preserve">      机关事业单位基本养老保险缴费</t>
  </si>
  <si>
    <t>10</t>
  </si>
  <si>
    <t xml:space="preserve">      职工基本医疗保险缴费</t>
  </si>
  <si>
    <t>12</t>
  </si>
  <si>
    <t xml:space="preserve">      其他社会保障缴费</t>
  </si>
  <si>
    <t>13</t>
  </si>
  <si>
    <t>302</t>
  </si>
  <si>
    <t xml:space="preserve">    商品和服务支出</t>
  </si>
  <si>
    <t xml:space="preserve">  302</t>
  </si>
  <si>
    <t xml:space="preserve">      办公费</t>
  </si>
  <si>
    <t xml:space="preserve">      印刷费</t>
  </si>
  <si>
    <t xml:space="preserve">      水费</t>
  </si>
  <si>
    <t xml:space="preserve">      电费</t>
  </si>
  <si>
    <t xml:space="preserve">      邮电费</t>
  </si>
  <si>
    <t xml:space="preserve">      差旅费</t>
  </si>
  <si>
    <t>15</t>
  </si>
  <si>
    <t>16</t>
  </si>
  <si>
    <t>17</t>
  </si>
  <si>
    <t>39</t>
  </si>
  <si>
    <t xml:space="preserve">      其他交通费用</t>
  </si>
  <si>
    <t>303</t>
  </si>
  <si>
    <t xml:space="preserve">    对个人和家庭的补助</t>
  </si>
  <si>
    <t xml:space="preserve">  303</t>
  </si>
  <si>
    <t xml:space="preserve">      生活补助</t>
  </si>
  <si>
    <t xml:space="preserve">      奖励金</t>
  </si>
  <si>
    <t xml:space="preserve">      其他对个人和家庭的补助支出</t>
  </si>
  <si>
    <t>表3-2</t>
  </si>
  <si>
    <t>一般公共预算项目支出预算表</t>
  </si>
  <si>
    <t>单位名称（项目）</t>
  </si>
  <si>
    <t xml:space="preserve">      产业发展资金（烤烟）</t>
  </si>
  <si>
    <t xml:space="preserve">      农村公共运行维护资金</t>
  </si>
  <si>
    <t>表3-3</t>
  </si>
  <si>
    <t>一般公共预算“三公”经费支出表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</si>
  <si>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</si>
  <si>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</si>
  <si>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</si>
  <si>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</si>
  <si>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</si>
  <si>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</si>
  <si>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</si>
  <si>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</si>
  <si>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</si>
  <si>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</si>
  <si>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政府性基金“三公”经费支出表</t>
  </si>
  <si>
    <t>表5</t>
  </si>
  <si>
    <t>国有资本经营预算支出表</t>
  </si>
  <si>
    <t>本年国有资本经营预算支出</t>
  </si>
  <si>
    <t>绩效指标</t>
  </si>
  <si>
    <t>一级指标</t>
  </si>
  <si>
    <t>二级指标</t>
  </si>
  <si>
    <t>三级指标</t>
  </si>
  <si>
    <t>指标值（包含数字及文字描述）</t>
  </si>
  <si>
    <t xml:space="preserve"> </t>
  </si>
  <si>
    <t>2020年部门预算项目绩效目标</t>
  </si>
  <si>
    <t>单位名称(项目名称)</t>
  </si>
  <si>
    <t>项目资金</t>
  </si>
  <si>
    <t>预算测算标准及测算过程</t>
  </si>
  <si>
    <t>年度目标</t>
  </si>
  <si>
    <t>资金总额</t>
  </si>
  <si>
    <t>财政拨款</t>
  </si>
  <si>
    <t>其他资金</t>
  </si>
  <si>
    <t>项目完成指标</t>
  </si>
  <si>
    <t>效益指标</t>
  </si>
  <si>
    <t>满意度指标</t>
  </si>
  <si>
    <t>指标值</t>
  </si>
  <si>
    <t xml:space="preserve">  产业发展资金（烤烟）</t>
  </si>
  <si>
    <t>加强烟叶产业发展，提高烟农收入，全年开展烤烟技术集中培训3次，返还烟农发展经费6.6万元，新建烤房2间：其中千秋村1间，狮子村1间，维修烤房6间：其中新场村2间，新荣村1间，肖家寨村2间，庙儿顶村1间，烟地整理220亩，其中千秋村220亩。</t>
  </si>
  <si>
    <t>维修烤房数</t>
  </si>
  <si>
    <t>6</t>
  </si>
  <si>
    <t>项目使用年限</t>
  </si>
  <si>
    <t>≥1年</t>
  </si>
  <si>
    <t>群众满意度</t>
  </si>
  <si>
    <t>≥95%</t>
  </si>
  <si>
    <t xml:space="preserve">  </t>
  </si>
  <si>
    <t>烤烟完成</t>
  </si>
  <si>
    <t>100%</t>
  </si>
  <si>
    <t>覆盖村小组数</t>
  </si>
  <si>
    <t>193</t>
  </si>
  <si>
    <t>完成及时率</t>
  </si>
  <si>
    <t>烤烟技术培训</t>
  </si>
  <si>
    <t>新建烤房</t>
  </si>
  <si>
    <t>2</t>
  </si>
  <si>
    <t>返还烟农发展经费</t>
  </si>
  <si>
    <t>3万元</t>
  </si>
  <si>
    <t>新建烤房资金概算</t>
  </si>
  <si>
    <t>1.35万元</t>
  </si>
  <si>
    <t>每个村烤房维护资金概算</t>
  </si>
  <si>
    <t>每村0.5万元，全镇共3万元。</t>
  </si>
  <si>
    <t xml:space="preserve">  村居办公经费</t>
  </si>
  <si>
    <t>维护村日常经费开支，按照一类村4.3万元、二类村4.1万元、三类村4万元的标准，全年26个村，2个社区购买办公用品20万元，征订党刊党报费用15万元及差旅费等78.1万元。</t>
  </si>
  <si>
    <t>村级开会宣传次数</t>
  </si>
  <si>
    <t>每村12次，全镇共336次。</t>
  </si>
  <si>
    <t>经济效益</t>
  </si>
  <si>
    <t>不产生经济效益</t>
  </si>
  <si>
    <t>报刊征订份数</t>
  </si>
  <si>
    <t>每村10份，全镇共280份。</t>
  </si>
  <si>
    <t>1年</t>
  </si>
  <si>
    <t>资金使用合理合规性</t>
  </si>
  <si>
    <t>环境改善覆盖村数</t>
  </si>
  <si>
    <t>28</t>
  </si>
  <si>
    <t>村级个数</t>
  </si>
  <si>
    <t>26</t>
  </si>
  <si>
    <t>覆盖村民数</t>
  </si>
  <si>
    <t>26000</t>
  </si>
  <si>
    <t>村级会议次数</t>
  </si>
  <si>
    <t>受益村数</t>
  </si>
  <si>
    <t>绩效评价得分</t>
  </si>
  <si>
    <t>98</t>
  </si>
  <si>
    <t>社区办公经费概算</t>
  </si>
  <si>
    <t>105万元</t>
  </si>
  <si>
    <t>村级办公设备配备率</t>
  </si>
  <si>
    <t>村级办公经费概算</t>
  </si>
  <si>
    <t>8.1万元</t>
  </si>
  <si>
    <t xml:space="preserve">  大平台网络使用费</t>
  </si>
  <si>
    <t>大平台使用网络费用</t>
  </si>
  <si>
    <t>年限</t>
  </si>
  <si>
    <t>1</t>
  </si>
  <si>
    <t>满意度</t>
  </si>
  <si>
    <t>大平台个数</t>
  </si>
  <si>
    <t xml:space="preserve">  垃圾清运费</t>
  </si>
  <si>
    <t>垃圾清运保障场镇环境治理，全年垃圾清运200次，分别为卫子乡镇清理点100次，石井铺清理点20次，晋贤清理点20次，白果清理点20次、梅树清理点40次，环境卫生得到改善。</t>
  </si>
  <si>
    <t>垃圾清运成本概算</t>
  </si>
  <si>
    <t>9万元</t>
  </si>
  <si>
    <t>经济收益</t>
  </si>
  <si>
    <t>不产生经济收益</t>
  </si>
  <si>
    <t>环保指数</t>
  </si>
  <si>
    <t>环境卫生清洁度</t>
  </si>
  <si>
    <t>95%</t>
  </si>
  <si>
    <t>清运次数</t>
  </si>
  <si>
    <t>200</t>
  </si>
  <si>
    <t>群众幸福指数</t>
  </si>
  <si>
    <t xml:space="preserve">  农村公共运行维护资金</t>
  </si>
  <si>
    <t>加强基层组织建设，提高基层公共服务保障水平和社会治理能力，按照《广元市昭化区基层活动和公共服务运行经费使用管理办法》，开展组织活动2次，党员干部培训2次，走访慰问3次，完成28村组织活动场所维护，完成28村基础设施维护，维持28村（社区）正常运行等。</t>
  </si>
  <si>
    <t>≥95分</t>
  </si>
  <si>
    <t>环境维护覆盖村数</t>
  </si>
  <si>
    <t>28个</t>
  </si>
  <si>
    <t>购买办公用品及其他日常开支概算</t>
  </si>
  <si>
    <t>40万元</t>
  </si>
  <si>
    <t>垃圾清运次数</t>
  </si>
  <si>
    <t>每村4次，全镇共112次。</t>
  </si>
  <si>
    <t>产生经济效益</t>
  </si>
  <si>
    <t>不产生经效益</t>
  </si>
  <si>
    <t>村组织活动场所维护个数</t>
  </si>
  <si>
    <t>每村1个，全镇共28个。</t>
  </si>
  <si>
    <t xml:space="preserve">28个 </t>
  </si>
  <si>
    <t>村活动场所维护资金概算</t>
  </si>
  <si>
    <t>90万元</t>
  </si>
  <si>
    <t>村组织活动开展次数</t>
  </si>
  <si>
    <t>每村1次，全镇共28次。</t>
  </si>
  <si>
    <t>资金使用合理合规率</t>
  </si>
  <si>
    <t>村容村貌、基础设施配备率</t>
  </si>
  <si>
    <t>垃圾清运资金概算</t>
  </si>
  <si>
    <t>10万元</t>
  </si>
  <si>
    <t xml:space="preserve">  农村税费改革转移支付群众文化经费</t>
  </si>
  <si>
    <t>农村税费改革经费安排用于转移支付补助</t>
  </si>
  <si>
    <t>覆盖村数</t>
  </si>
  <si>
    <t xml:space="preserve">  贫困村第一书记工作经费</t>
  </si>
  <si>
    <t>卫子镇26个村第一书记工作生活经费保障</t>
  </si>
  <si>
    <t>差旅费  办公用品费</t>
  </si>
  <si>
    <t>18.18万元</t>
  </si>
  <si>
    <t>村个数</t>
  </si>
  <si>
    <t>时限</t>
  </si>
  <si>
    <t xml:space="preserve">  人大主席团工作经费</t>
  </si>
  <si>
    <t>召开人大会议的会议费用和人大代表的误工费</t>
  </si>
  <si>
    <t>召开会议次数</t>
  </si>
  <si>
    <t xml:space="preserve">  乡镇路灯经费</t>
  </si>
  <si>
    <t>场镇路灯维修维护和路灯电费</t>
  </si>
  <si>
    <t>覆盖人数</t>
  </si>
  <si>
    <t>1万人</t>
  </si>
</sst>
</file>

<file path=xl/styles.xml><?xml version="1.0" encoding="utf-8"?>
<styleSheet xmlns="http://schemas.openxmlformats.org/spreadsheetml/2006/main">
  <numFmts count="7">
    <numFmt numFmtId="176" formatCode="#,###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&quot;\&quot;#,##0.00_);\(&quot;\&quot;#,##0.00\)"/>
    <numFmt numFmtId="178" formatCode="#,##0.0000"/>
  </numFmts>
  <fonts count="34">
    <font>
      <sz val="9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1" fontId="0" fillId="0" borderId="0"/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5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48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47" applyNumberFormat="0" applyAlignment="0" applyProtection="0">
      <alignment vertical="center"/>
    </xf>
    <xf numFmtId="0" fontId="33" fillId="15" borderId="51" applyNumberFormat="0" applyAlignment="0" applyProtection="0">
      <alignment vertical="center"/>
    </xf>
    <xf numFmtId="0" fontId="15" fillId="7" borderId="4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0" borderId="0"/>
  </cellStyleXfs>
  <cellXfs count="204">
    <xf numFmtId="1" fontId="0" fillId="0" borderId="0" xfId="0" applyNumberFormat="1" applyFill="1"/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" fontId="1" fillId="0" borderId="3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1" fontId="1" fillId="0" borderId="4" xfId="0" applyFont="1" applyBorder="1" applyAlignment="1">
      <alignment vertical="center" wrapText="1"/>
    </xf>
    <xf numFmtId="1" fontId="1" fillId="0" borderId="5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0" xfId="0" applyNumberFormat="1" applyFont="1" applyFill="1"/>
    <xf numFmtId="0" fontId="4" fillId="2" borderId="0" xfId="0" applyNumberFormat="1" applyFont="1" applyFill="1"/>
    <xf numFmtId="0" fontId="4" fillId="2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>
      <alignment horizontal="right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" fontId="4" fillId="0" borderId="16" xfId="0" applyNumberFormat="1" applyFont="1" applyBorder="1" applyAlignment="1" applyProtection="1">
      <alignment vertical="center" wrapText="1"/>
    </xf>
    <xf numFmtId="4" fontId="4" fillId="0" borderId="9" xfId="0" applyNumberFormat="1" applyFont="1" applyBorder="1" applyAlignment="1" applyProtection="1">
      <alignment vertical="center" wrapText="1"/>
    </xf>
    <xf numFmtId="4" fontId="4" fillId="0" borderId="17" xfId="0" applyNumberFormat="1" applyFont="1" applyBorder="1" applyAlignment="1" applyProtection="1">
      <alignment vertical="center" wrapText="1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Continuous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1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 applyProtection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Border="1" applyAlignment="1" applyProtection="1">
      <alignment vertical="center" wrapText="1"/>
    </xf>
    <xf numFmtId="4" fontId="4" fillId="0" borderId="20" xfId="0" applyNumberFormat="1" applyFont="1" applyBorder="1" applyAlignment="1" applyProtection="1">
      <alignment vertical="center" wrapText="1"/>
    </xf>
    <xf numFmtId="4" fontId="4" fillId="0" borderId="21" xfId="0" applyNumberFormat="1" applyFont="1" applyBorder="1" applyAlignment="1" applyProtection="1">
      <alignment vertical="center" wrapText="1"/>
    </xf>
    <xf numFmtId="4" fontId="4" fillId="0" borderId="10" xfId="0" applyNumberFormat="1" applyFont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left"/>
    </xf>
    <xf numFmtId="1" fontId="4" fillId="0" borderId="22" xfId="0" applyNumberFormat="1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vertical="center" wrapText="1"/>
    </xf>
    <xf numFmtId="49" fontId="4" fillId="0" borderId="7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" fontId="4" fillId="0" borderId="18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2" xfId="0" applyNumberFormat="1" applyFont="1" applyFill="1" applyBorder="1" applyAlignment="1" applyProtection="1">
      <alignment vertical="center" wrapText="1"/>
    </xf>
    <xf numFmtId="4" fontId="4" fillId="0" borderId="24" xfId="0" applyNumberFormat="1" applyFont="1" applyBorder="1" applyAlignment="1" applyProtection="1">
      <alignment vertical="center" wrapText="1"/>
    </xf>
    <xf numFmtId="4" fontId="4" fillId="0" borderId="3" xfId="0" applyNumberFormat="1" applyFont="1" applyBorder="1" applyAlignment="1" applyProtection="1">
      <alignment vertical="center" wrapText="1"/>
    </xf>
    <xf numFmtId="0" fontId="4" fillId="2" borderId="0" xfId="0" applyNumberFormat="1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/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right" vertical="center"/>
    </xf>
    <xf numFmtId="1" fontId="0" fillId="0" borderId="0" xfId="0" applyNumberFormat="1" applyFill="1" applyAlignment="1">
      <alignment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 applyProtection="1">
      <alignment horizontal="center" vertical="center"/>
    </xf>
    <xf numFmtId="4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4" fillId="0" borderId="23" xfId="0" applyNumberFormat="1" applyFont="1" applyFill="1" applyBorder="1" applyAlignment="1">
      <alignment vertical="center"/>
    </xf>
    <xf numFmtId="4" fontId="1" fillId="0" borderId="2" xfId="0" applyNumberFormat="1" applyFont="1" applyBorder="1" applyAlignment="1" applyProtection="1">
      <alignment vertical="center" wrapText="1"/>
    </xf>
    <xf numFmtId="4" fontId="1" fillId="0" borderId="27" xfId="0" applyNumberFormat="1" applyFont="1" applyBorder="1" applyAlignment="1" applyProtection="1">
      <alignment vertical="center" wrapText="1"/>
    </xf>
    <xf numFmtId="1" fontId="0" fillId="0" borderId="1" xfId="0" applyBorder="1" applyAlignment="1">
      <alignment vertical="center"/>
    </xf>
    <xf numFmtId="4" fontId="1" fillId="0" borderId="10" xfId="0" applyNumberFormat="1" applyFont="1" applyBorder="1" applyAlignment="1">
      <alignment vertical="center" wrapText="1"/>
    </xf>
    <xf numFmtId="4" fontId="1" fillId="0" borderId="28" xfId="0" applyNumberFormat="1" applyFont="1" applyBorder="1" applyAlignment="1" applyProtection="1">
      <alignment vertical="center" wrapText="1"/>
    </xf>
    <xf numFmtId="4" fontId="1" fillId="0" borderId="23" xfId="0" applyNumberFormat="1" applyFont="1" applyBorder="1" applyAlignment="1" applyProtection="1">
      <alignment vertical="center" wrapText="1"/>
    </xf>
    <xf numFmtId="4" fontId="1" fillId="0" borderId="29" xfId="0" applyNumberFormat="1" applyFont="1" applyBorder="1" applyAlignment="1" applyProtection="1">
      <alignment vertical="center" wrapText="1"/>
    </xf>
    <xf numFmtId="4" fontId="1" fillId="0" borderId="24" xfId="0" applyNumberFormat="1" applyFont="1" applyBorder="1" applyAlignment="1" applyProtection="1">
      <alignment vertical="center" wrapText="1"/>
    </xf>
    <xf numFmtId="4" fontId="1" fillId="0" borderId="30" xfId="0" applyNumberFormat="1" applyFont="1" applyBorder="1" applyAlignment="1" applyProtection="1">
      <alignment vertical="center" wrapText="1"/>
    </xf>
    <xf numFmtId="4" fontId="1" fillId="0" borderId="31" xfId="0" applyNumberFormat="1" applyFont="1" applyBorder="1" applyAlignment="1" applyProtection="1">
      <alignment vertical="center" wrapText="1"/>
    </xf>
    <xf numFmtId="1" fontId="1" fillId="0" borderId="3" xfId="0" applyNumberFormat="1" applyFont="1" applyFill="1" applyBorder="1" applyAlignment="1">
      <alignment vertical="center"/>
    </xf>
    <xf numFmtId="3" fontId="1" fillId="0" borderId="32" xfId="0" applyNumberFormat="1" applyFont="1" applyBorder="1" applyAlignment="1" applyProtection="1">
      <alignment vertical="center" wrapText="1"/>
    </xf>
    <xf numFmtId="3" fontId="1" fillId="0" borderId="24" xfId="0" applyNumberFormat="1" applyFont="1" applyBorder="1" applyAlignment="1" applyProtection="1">
      <alignment vertical="center" wrapText="1"/>
    </xf>
    <xf numFmtId="0" fontId="7" fillId="0" borderId="1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3" fontId="1" fillId="0" borderId="33" xfId="0" applyNumberFormat="1" applyFont="1" applyBorder="1" applyAlignment="1">
      <alignment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34" xfId="0" applyNumberFormat="1" applyFont="1" applyBorder="1" applyAlignment="1">
      <alignment vertical="center" wrapText="1"/>
    </xf>
    <xf numFmtId="4" fontId="1" fillId="0" borderId="19" xfId="0" applyNumberFormat="1" applyFont="1" applyBorder="1" applyAlignment="1">
      <alignment vertical="center" wrapText="1"/>
    </xf>
    <xf numFmtId="4" fontId="1" fillId="0" borderId="35" xfId="0" applyNumberFormat="1" applyFont="1" applyBorder="1" applyAlignment="1">
      <alignment vertical="center" wrapText="1"/>
    </xf>
    <xf numFmtId="3" fontId="1" fillId="0" borderId="33" xfId="0" applyNumberFormat="1" applyFont="1" applyBorder="1" applyAlignment="1" applyProtection="1">
      <alignment vertical="center" wrapText="1"/>
    </xf>
    <xf numFmtId="0" fontId="1" fillId="0" borderId="22" xfId="0" applyNumberFormat="1" applyFont="1" applyFill="1" applyBorder="1" applyAlignment="1">
      <alignment vertical="center"/>
    </xf>
    <xf numFmtId="4" fontId="1" fillId="0" borderId="33" xfId="0" applyNumberFormat="1" applyFont="1" applyBorder="1" applyAlignment="1" applyProtection="1">
      <alignment vertical="center" wrapText="1"/>
    </xf>
    <xf numFmtId="4" fontId="1" fillId="0" borderId="22" xfId="0" applyNumberFormat="1" applyFont="1" applyBorder="1" applyAlignment="1" applyProtection="1">
      <alignment vertical="center" wrapText="1"/>
    </xf>
    <xf numFmtId="4" fontId="1" fillId="0" borderId="36" xfId="0" applyNumberFormat="1" applyFont="1" applyBorder="1" applyAlignment="1" applyProtection="1">
      <alignment vertical="center" wrapText="1"/>
    </xf>
    <xf numFmtId="3" fontId="1" fillId="0" borderId="28" xfId="0" applyNumberFormat="1" applyFont="1" applyBorder="1" applyAlignment="1">
      <alignment horizontal="right" vertical="center" wrapText="1"/>
    </xf>
    <xf numFmtId="4" fontId="1" fillId="0" borderId="37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vertical="center" wrapText="1"/>
    </xf>
    <xf numFmtId="4" fontId="1" fillId="0" borderId="38" xfId="0" applyNumberFormat="1" applyFont="1" applyBorder="1" applyAlignment="1">
      <alignment vertical="center" wrapText="1"/>
    </xf>
    <xf numFmtId="0" fontId="1" fillId="0" borderId="22" xfId="0" applyNumberFormat="1" applyFont="1" applyFill="1" applyBorder="1" applyAlignment="1">
      <alignment horizontal="center" vertical="center"/>
    </xf>
    <xf numFmtId="4" fontId="1" fillId="0" borderId="39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0" applyNumberFormat="1" applyFont="1" applyBorder="1" applyAlignment="1">
      <alignment vertical="center" wrapText="1"/>
    </xf>
    <xf numFmtId="0" fontId="8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1" fillId="2" borderId="0" xfId="0" applyNumberFormat="1" applyFont="1" applyFill="1" applyAlignment="1"/>
    <xf numFmtId="0" fontId="1" fillId="2" borderId="2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" fontId="1" fillId="0" borderId="8" xfId="0" applyNumberFormat="1" applyFont="1" applyBorder="1" applyAlignment="1" applyProtection="1">
      <alignment vertical="center" wrapText="1"/>
    </xf>
    <xf numFmtId="4" fontId="1" fillId="0" borderId="20" xfId="0" applyNumberFormat="1" applyFont="1" applyBorder="1" applyAlignment="1" applyProtection="1">
      <alignment vertical="center" wrapText="1"/>
    </xf>
    <xf numFmtId="0" fontId="1" fillId="2" borderId="0" xfId="0" applyNumberFormat="1" applyFont="1" applyFill="1" applyAlignment="1">
      <alignment horizontal="right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4" fontId="1" fillId="0" borderId="17" xfId="0" applyNumberFormat="1" applyFont="1" applyBorder="1" applyAlignment="1" applyProtection="1">
      <alignment vertical="center" wrapText="1"/>
    </xf>
    <xf numFmtId="0" fontId="4" fillId="0" borderId="42" xfId="0" applyNumberFormat="1" applyFont="1" applyFill="1" applyBorder="1" applyAlignment="1" applyProtection="1">
      <alignment vertical="center"/>
    </xf>
    <xf numFmtId="4" fontId="4" fillId="0" borderId="8" xfId="0" applyNumberFormat="1" applyFont="1" applyFill="1" applyBorder="1" applyAlignment="1" applyProtection="1">
      <alignment vertical="center" wrapText="1"/>
    </xf>
    <xf numFmtId="4" fontId="4" fillId="0" borderId="20" xfId="0" applyNumberFormat="1" applyFont="1" applyFill="1" applyBorder="1" applyAlignment="1" applyProtection="1">
      <alignment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1" fontId="0" fillId="0" borderId="8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77" fontId="4" fillId="0" borderId="43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4" fontId="4" fillId="0" borderId="22" xfId="0" applyNumberFormat="1" applyFont="1" applyBorder="1" applyAlignment="1" applyProtection="1">
      <alignment vertical="center" wrapText="1"/>
    </xf>
    <xf numFmtId="4" fontId="4" fillId="0" borderId="17" xfId="0" applyNumberFormat="1" applyFont="1" applyFill="1" applyBorder="1" applyAlignment="1" applyProtection="1">
      <alignment vertical="center" wrapText="1"/>
    </xf>
    <xf numFmtId="4" fontId="4" fillId="0" borderId="22" xfId="0" applyNumberFormat="1" applyFont="1" applyFill="1" applyBorder="1" applyAlignment="1" applyProtection="1">
      <alignment vertical="center" wrapText="1"/>
    </xf>
    <xf numFmtId="4" fontId="4" fillId="0" borderId="3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Fill="1" applyBorder="1" applyAlignment="1" applyProtection="1">
      <alignment vertical="center" wrapText="1"/>
    </xf>
    <xf numFmtId="1" fontId="0" fillId="0" borderId="10" xfId="0" applyNumberFormat="1" applyFill="1" applyBorder="1" applyAlignment="1">
      <alignment horizontal="center" vertical="center"/>
    </xf>
    <xf numFmtId="4" fontId="4" fillId="0" borderId="5" xfId="0" applyNumberFormat="1" applyFont="1" applyBorder="1" applyAlignment="1" applyProtection="1">
      <alignment vertical="center" wrapText="1"/>
    </xf>
    <xf numFmtId="4" fontId="4" fillId="0" borderId="44" xfId="0" applyNumberFormat="1" applyFont="1" applyBorder="1" applyAlignment="1" applyProtection="1">
      <alignment vertical="center" wrapText="1"/>
    </xf>
    <xf numFmtId="4" fontId="4" fillId="0" borderId="5" xfId="0" applyNumberFormat="1" applyFont="1" applyFill="1" applyBorder="1" applyAlignment="1" applyProtection="1">
      <alignment vertical="center" wrapText="1"/>
    </xf>
    <xf numFmtId="4" fontId="4" fillId="0" borderId="44" xfId="0" applyNumberFormat="1" applyFont="1" applyFill="1" applyBorder="1" applyAlignment="1" applyProtection="1">
      <alignment vertical="center" wrapText="1"/>
    </xf>
    <xf numFmtId="4" fontId="1" fillId="0" borderId="10" xfId="0" applyNumberFormat="1" applyFont="1" applyBorder="1" applyAlignment="1" applyProtection="1">
      <alignment vertical="center" wrapText="1"/>
    </xf>
    <xf numFmtId="4" fontId="1" fillId="0" borderId="32" xfId="0" applyNumberFormat="1" applyFont="1" applyBorder="1" applyAlignment="1" applyProtection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1" fillId="0" borderId="33" xfId="0" applyNumberFormat="1" applyFont="1" applyBorder="1" applyAlignment="1">
      <alignment horizontal="right" vertical="center" wrapText="1"/>
    </xf>
    <xf numFmtId="4" fontId="1" fillId="0" borderId="39" xfId="0" applyNumberFormat="1" applyFont="1" applyBorder="1" applyAlignment="1">
      <alignment horizontal="right" vertical="center" wrapText="1"/>
    </xf>
    <xf numFmtId="176" fontId="9" fillId="0" borderId="26" xfId="0" applyNumberFormat="1" applyFont="1" applyBorder="1" applyAlignment="1"/>
    <xf numFmtId="176" fontId="6" fillId="0" borderId="0" xfId="0" applyNumberFormat="1" applyFont="1" applyBorder="1" applyAlignment="1"/>
    <xf numFmtId="1" fontId="10" fillId="0" borderId="0" xfId="0" applyNumberFormat="1" applyFont="1" applyFill="1"/>
    <xf numFmtId="178" fontId="11" fillId="0" borderId="0" xfId="0" applyNumberFormat="1" applyFont="1" applyFill="1" applyAlignment="1" applyProtection="1">
      <alignment horizontal="center" vertical="top"/>
    </xf>
    <xf numFmtId="1" fontId="1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 applyProtection="1">
      <alignment vertical="center"/>
    </xf>
    <xf numFmtId="1" fontId="13" fillId="0" borderId="0" xfId="0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showGridLines="0" showZeros="0" workbookViewId="0">
      <selection activeCell="A1" sqref="A1"/>
    </sheetView>
  </sheetViews>
  <sheetFormatPr defaultColWidth="12" defaultRowHeight="11.25" outlineLevelRow="7"/>
  <cols>
    <col min="1" max="1" width="163.833333333333" customWidth="1"/>
  </cols>
  <sheetData>
    <row r="1" ht="14.25" spans="1:1">
      <c r="A1" s="198"/>
    </row>
    <row r="3" ht="102" customHeight="1" spans="1:1">
      <c r="A3" s="199" t="s">
        <v>0</v>
      </c>
    </row>
    <row r="4" ht="107.25" customHeight="1" spans="1:1">
      <c r="A4" s="200" t="s">
        <v>1</v>
      </c>
    </row>
    <row r="5" ht="409.5" hidden="1" customHeight="1" spans="1:1">
      <c r="A5" s="201"/>
    </row>
    <row r="6" ht="29.25" customHeight="1" spans="1:1">
      <c r="A6" s="202"/>
    </row>
    <row r="7" ht="78" customHeight="1"/>
    <row r="8" ht="82.5" customHeight="1" spans="1:1">
      <c r="A8" s="203" t="s">
        <v>2</v>
      </c>
    </row>
  </sheetData>
  <printOptions horizontalCentered="1" verticalCentered="1"/>
  <pageMargins left="0.5909722" right="0.5909722" top="0.5909722" bottom="0.59097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45"/>
      <c r="B1" s="45"/>
      <c r="C1" s="45"/>
      <c r="D1" s="45"/>
      <c r="E1" s="46"/>
      <c r="F1" s="45"/>
      <c r="G1" s="45"/>
      <c r="H1" s="25" t="s">
        <v>390</v>
      </c>
    </row>
    <row r="2" ht="25.5" customHeight="1" spans="1:8">
      <c r="A2" s="21" t="s">
        <v>391</v>
      </c>
      <c r="B2" s="21"/>
      <c r="C2" s="21"/>
      <c r="D2" s="21"/>
      <c r="E2" s="21"/>
      <c r="F2" s="21"/>
      <c r="G2" s="21"/>
      <c r="H2" s="21"/>
    </row>
    <row r="3" ht="20.1" customHeight="1" spans="1:8">
      <c r="A3" s="47" t="s">
        <v>5</v>
      </c>
      <c r="B3" s="48"/>
      <c r="C3" s="48"/>
      <c r="D3" s="48"/>
      <c r="E3" s="48"/>
      <c r="F3" s="48"/>
      <c r="G3" s="48"/>
      <c r="H3" s="25" t="s">
        <v>6</v>
      </c>
    </row>
    <row r="4" ht="20.1" customHeight="1" spans="1:8">
      <c r="A4" s="49" t="s">
        <v>392</v>
      </c>
      <c r="B4" s="49" t="s">
        <v>393</v>
      </c>
      <c r="C4" s="30" t="s">
        <v>394</v>
      </c>
      <c r="D4" s="30"/>
      <c r="E4" s="40"/>
      <c r="F4" s="40"/>
      <c r="G4" s="40"/>
      <c r="H4" s="30"/>
    </row>
    <row r="5" ht="20.1" customHeight="1" spans="1:8">
      <c r="A5" s="49"/>
      <c r="B5" s="49"/>
      <c r="C5" s="50" t="s">
        <v>58</v>
      </c>
      <c r="D5" s="32" t="s">
        <v>253</v>
      </c>
      <c r="E5" s="51" t="s">
        <v>395</v>
      </c>
      <c r="F5" s="52"/>
      <c r="G5" s="53"/>
      <c r="H5" s="54" t="s">
        <v>258</v>
      </c>
    </row>
    <row r="6" ht="33.75" customHeight="1" spans="1:8">
      <c r="A6" s="38"/>
      <c r="B6" s="38"/>
      <c r="C6" s="55"/>
      <c r="D6" s="39"/>
      <c r="E6" s="56" t="s">
        <v>74</v>
      </c>
      <c r="F6" s="57" t="s">
        <v>396</v>
      </c>
      <c r="G6" s="58" t="s">
        <v>397</v>
      </c>
      <c r="H6" s="59"/>
    </row>
    <row r="7" ht="20.1" customHeight="1" spans="1:8">
      <c r="A7" s="41" t="s">
        <v>82</v>
      </c>
      <c r="B7" s="41" t="s">
        <v>58</v>
      </c>
      <c r="C7" s="60">
        <f>SUM(D7,E7,H7)</f>
        <v>210000</v>
      </c>
      <c r="D7" s="61">
        <v>0</v>
      </c>
      <c r="E7" s="61">
        <f>SUM(F7,G7)</f>
        <v>0</v>
      </c>
      <c r="F7" s="61">
        <v>0</v>
      </c>
      <c r="G7" s="62">
        <v>0</v>
      </c>
      <c r="H7" s="63">
        <v>210000</v>
      </c>
    </row>
    <row r="8" ht="20.1" customHeight="1" spans="1:8">
      <c r="A8" s="41" t="s">
        <v>82</v>
      </c>
      <c r="B8" s="41" t="s">
        <v>0</v>
      </c>
      <c r="C8" s="60">
        <f>SUM(D8,E8,H8)</f>
        <v>210000</v>
      </c>
      <c r="D8" s="61">
        <v>0</v>
      </c>
      <c r="E8" s="61">
        <f>SUM(F8,G8)</f>
        <v>0</v>
      </c>
      <c r="F8" s="61">
        <v>0</v>
      </c>
      <c r="G8" s="62">
        <v>0</v>
      </c>
      <c r="H8" s="63">
        <v>210000</v>
      </c>
    </row>
    <row r="9" ht="20.1" customHeight="1" spans="1:8">
      <c r="A9" s="41" t="s">
        <v>83</v>
      </c>
      <c r="B9" s="41" t="s">
        <v>84</v>
      </c>
      <c r="C9" s="60">
        <f>SUM(D9,E9,H9)</f>
        <v>210000</v>
      </c>
      <c r="D9" s="61">
        <v>0</v>
      </c>
      <c r="E9" s="61">
        <f>SUM(F9,G9)</f>
        <v>0</v>
      </c>
      <c r="F9" s="61">
        <v>0</v>
      </c>
      <c r="G9" s="62">
        <v>0</v>
      </c>
      <c r="H9" s="63">
        <v>210000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</cols>
  <sheetData>
    <row r="1" ht="20.1" customHeight="1" spans="1:8">
      <c r="A1" s="18"/>
      <c r="B1" s="19"/>
      <c r="C1" s="19"/>
      <c r="D1" s="19"/>
      <c r="E1" s="19"/>
      <c r="F1" s="19"/>
      <c r="G1" s="19"/>
      <c r="H1" s="20" t="s">
        <v>398</v>
      </c>
    </row>
    <row r="2" ht="20.1" customHeight="1" spans="1:8">
      <c r="A2" s="21" t="s">
        <v>399</v>
      </c>
      <c r="B2" s="21"/>
      <c r="C2" s="21"/>
      <c r="D2" s="21"/>
      <c r="E2" s="21"/>
      <c r="F2" s="21"/>
      <c r="G2" s="21"/>
      <c r="H2" s="21"/>
    </row>
    <row r="3" ht="20.1" customHeight="1" spans="1:8">
      <c r="A3" s="22" t="s">
        <v>5</v>
      </c>
      <c r="B3" s="23"/>
      <c r="C3" s="23"/>
      <c r="D3" s="23"/>
      <c r="E3" s="23"/>
      <c r="F3" s="24"/>
      <c r="G3" s="24"/>
      <c r="H3" s="25" t="s">
        <v>6</v>
      </c>
    </row>
    <row r="4" ht="20.1" customHeight="1" spans="1:8">
      <c r="A4" s="26" t="s">
        <v>57</v>
      </c>
      <c r="B4" s="27"/>
      <c r="C4" s="27"/>
      <c r="D4" s="27"/>
      <c r="E4" s="28"/>
      <c r="F4" s="29" t="s">
        <v>400</v>
      </c>
      <c r="G4" s="30"/>
      <c r="H4" s="30"/>
    </row>
    <row r="5" ht="20.1" customHeight="1" spans="1:8">
      <c r="A5" s="26" t="s">
        <v>66</v>
      </c>
      <c r="B5" s="27"/>
      <c r="C5" s="28"/>
      <c r="D5" s="31" t="s">
        <v>67</v>
      </c>
      <c r="E5" s="32" t="s">
        <v>134</v>
      </c>
      <c r="F5" s="33" t="s">
        <v>58</v>
      </c>
      <c r="G5" s="33" t="s">
        <v>130</v>
      </c>
      <c r="H5" s="30" t="s">
        <v>131</v>
      </c>
    </row>
    <row r="6" ht="20.1" customHeight="1" spans="1:8">
      <c r="A6" s="34" t="s">
        <v>79</v>
      </c>
      <c r="B6" s="35" t="s">
        <v>80</v>
      </c>
      <c r="C6" s="36" t="s">
        <v>81</v>
      </c>
      <c r="D6" s="37"/>
      <c r="E6" s="38"/>
      <c r="F6" s="39"/>
      <c r="G6" s="39"/>
      <c r="H6" s="40"/>
    </row>
    <row r="7" ht="20.1" customHeight="1" spans="1:8">
      <c r="A7" s="41" t="s">
        <v>82</v>
      </c>
      <c r="B7" s="41" t="s">
        <v>82</v>
      </c>
      <c r="C7" s="41" t="s">
        <v>82</v>
      </c>
      <c r="D7" s="41" t="s">
        <v>82</v>
      </c>
      <c r="E7" s="41" t="s">
        <v>82</v>
      </c>
      <c r="F7" s="42">
        <f t="shared" ref="F7:F16" si="0">SUM(G7,H7)</f>
        <v>0</v>
      </c>
      <c r="G7" s="43" t="s">
        <v>82</v>
      </c>
      <c r="H7" s="44" t="s">
        <v>82</v>
      </c>
    </row>
    <row r="8" ht="20.1" customHeight="1" spans="1:8">
      <c r="A8" s="41" t="s">
        <v>82</v>
      </c>
      <c r="B8" s="41" t="s">
        <v>82</v>
      </c>
      <c r="C8" s="41" t="s">
        <v>82</v>
      </c>
      <c r="D8" s="41" t="s">
        <v>82</v>
      </c>
      <c r="E8" s="41" t="s">
        <v>82</v>
      </c>
      <c r="F8" s="42">
        <f t="shared" si="0"/>
        <v>0</v>
      </c>
      <c r="G8" s="43" t="s">
        <v>82</v>
      </c>
      <c r="H8" s="44" t="s">
        <v>82</v>
      </c>
    </row>
    <row r="9" ht="20.1" customHeight="1" spans="1:8">
      <c r="A9" s="41" t="s">
        <v>82</v>
      </c>
      <c r="B9" s="41" t="s">
        <v>82</v>
      </c>
      <c r="C9" s="41" t="s">
        <v>82</v>
      </c>
      <c r="D9" s="41" t="s">
        <v>82</v>
      </c>
      <c r="E9" s="41" t="s">
        <v>82</v>
      </c>
      <c r="F9" s="42">
        <f t="shared" si="0"/>
        <v>0</v>
      </c>
      <c r="G9" s="43" t="s">
        <v>82</v>
      </c>
      <c r="H9" s="44" t="s">
        <v>82</v>
      </c>
    </row>
    <row r="10" ht="20.1" customHeight="1" spans="1:8">
      <c r="A10" s="41" t="s">
        <v>82</v>
      </c>
      <c r="B10" s="41" t="s">
        <v>82</v>
      </c>
      <c r="C10" s="41" t="s">
        <v>82</v>
      </c>
      <c r="D10" s="41" t="s">
        <v>82</v>
      </c>
      <c r="E10" s="41" t="s">
        <v>82</v>
      </c>
      <c r="F10" s="42">
        <f t="shared" si="0"/>
        <v>0</v>
      </c>
      <c r="G10" s="43" t="s">
        <v>82</v>
      </c>
      <c r="H10" s="44" t="s">
        <v>82</v>
      </c>
    </row>
    <row r="11" ht="20.1" customHeight="1" spans="1:8">
      <c r="A11" s="41" t="s">
        <v>82</v>
      </c>
      <c r="B11" s="41" t="s">
        <v>82</v>
      </c>
      <c r="C11" s="41" t="s">
        <v>82</v>
      </c>
      <c r="D11" s="41" t="s">
        <v>82</v>
      </c>
      <c r="E11" s="41" t="s">
        <v>82</v>
      </c>
      <c r="F11" s="42">
        <f t="shared" si="0"/>
        <v>0</v>
      </c>
      <c r="G11" s="43" t="s">
        <v>82</v>
      </c>
      <c r="H11" s="44" t="s">
        <v>82</v>
      </c>
    </row>
    <row r="12" ht="20.1" customHeight="1" spans="1:8">
      <c r="A12" s="41" t="s">
        <v>82</v>
      </c>
      <c r="B12" s="41" t="s">
        <v>82</v>
      </c>
      <c r="C12" s="41" t="s">
        <v>82</v>
      </c>
      <c r="D12" s="41" t="s">
        <v>82</v>
      </c>
      <c r="E12" s="41" t="s">
        <v>82</v>
      </c>
      <c r="F12" s="42">
        <f t="shared" si="0"/>
        <v>0</v>
      </c>
      <c r="G12" s="43" t="s">
        <v>82</v>
      </c>
      <c r="H12" s="44" t="s">
        <v>82</v>
      </c>
    </row>
    <row r="13" ht="20.1" customHeight="1" spans="1:8">
      <c r="A13" s="41" t="s">
        <v>82</v>
      </c>
      <c r="B13" s="41" t="s">
        <v>82</v>
      </c>
      <c r="C13" s="41" t="s">
        <v>82</v>
      </c>
      <c r="D13" s="41" t="s">
        <v>82</v>
      </c>
      <c r="E13" s="41" t="s">
        <v>82</v>
      </c>
      <c r="F13" s="42">
        <f t="shared" si="0"/>
        <v>0</v>
      </c>
      <c r="G13" s="43" t="s">
        <v>82</v>
      </c>
      <c r="H13" s="44" t="s">
        <v>82</v>
      </c>
    </row>
    <row r="14" ht="20.1" customHeight="1" spans="1:8">
      <c r="A14" s="41" t="s">
        <v>82</v>
      </c>
      <c r="B14" s="41" t="s">
        <v>82</v>
      </c>
      <c r="C14" s="41" t="s">
        <v>82</v>
      </c>
      <c r="D14" s="41" t="s">
        <v>82</v>
      </c>
      <c r="E14" s="41" t="s">
        <v>82</v>
      </c>
      <c r="F14" s="42">
        <f t="shared" si="0"/>
        <v>0</v>
      </c>
      <c r="G14" s="43" t="s">
        <v>82</v>
      </c>
      <c r="H14" s="44" t="s">
        <v>82</v>
      </c>
    </row>
    <row r="15" ht="20.1" customHeight="1" spans="1:8">
      <c r="A15" s="41" t="s">
        <v>82</v>
      </c>
      <c r="B15" s="41" t="s">
        <v>82</v>
      </c>
      <c r="C15" s="41" t="s">
        <v>82</v>
      </c>
      <c r="D15" s="41" t="s">
        <v>82</v>
      </c>
      <c r="E15" s="41" t="s">
        <v>82</v>
      </c>
      <c r="F15" s="42">
        <f t="shared" si="0"/>
        <v>0</v>
      </c>
      <c r="G15" s="43" t="s">
        <v>82</v>
      </c>
      <c r="H15" s="44" t="s">
        <v>82</v>
      </c>
    </row>
    <row r="16" ht="20.1" customHeight="1" spans="1:8">
      <c r="A16" s="41" t="s">
        <v>82</v>
      </c>
      <c r="B16" s="41" t="s">
        <v>82</v>
      </c>
      <c r="C16" s="41" t="s">
        <v>82</v>
      </c>
      <c r="D16" s="41" t="s">
        <v>82</v>
      </c>
      <c r="E16" s="41" t="s">
        <v>82</v>
      </c>
      <c r="F16" s="42">
        <f t="shared" si="0"/>
        <v>0</v>
      </c>
      <c r="G16" s="43" t="s">
        <v>82</v>
      </c>
      <c r="H16" s="44" t="s">
        <v>82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45"/>
      <c r="B1" s="45"/>
      <c r="C1" s="45"/>
      <c r="D1" s="45"/>
      <c r="E1" s="46"/>
      <c r="F1" s="45"/>
      <c r="G1" s="45"/>
      <c r="H1" s="25" t="s">
        <v>401</v>
      </c>
    </row>
    <row r="2" ht="25.5" customHeight="1" spans="1:8">
      <c r="A2" s="21" t="s">
        <v>402</v>
      </c>
      <c r="B2" s="21"/>
      <c r="C2" s="21"/>
      <c r="D2" s="21"/>
      <c r="E2" s="21"/>
      <c r="F2" s="21"/>
      <c r="G2" s="21"/>
      <c r="H2" s="21"/>
    </row>
    <row r="3" ht="20.1" customHeight="1" spans="1:8">
      <c r="A3" s="47" t="s">
        <v>5</v>
      </c>
      <c r="B3" s="48"/>
      <c r="C3" s="48"/>
      <c r="D3" s="48"/>
      <c r="E3" s="48"/>
      <c r="F3" s="48"/>
      <c r="G3" s="48"/>
      <c r="H3" s="25" t="s">
        <v>6</v>
      </c>
    </row>
    <row r="4" ht="20.1" customHeight="1" spans="1:8">
      <c r="A4" s="49" t="s">
        <v>392</v>
      </c>
      <c r="B4" s="49" t="s">
        <v>393</v>
      </c>
      <c r="C4" s="30" t="s">
        <v>394</v>
      </c>
      <c r="D4" s="30"/>
      <c r="E4" s="40"/>
      <c r="F4" s="40"/>
      <c r="G4" s="40"/>
      <c r="H4" s="30"/>
    </row>
    <row r="5" ht="20.1" customHeight="1" spans="1:8">
      <c r="A5" s="49"/>
      <c r="B5" s="49"/>
      <c r="C5" s="50" t="s">
        <v>58</v>
      </c>
      <c r="D5" s="32" t="s">
        <v>253</v>
      </c>
      <c r="E5" s="51" t="s">
        <v>395</v>
      </c>
      <c r="F5" s="52"/>
      <c r="G5" s="53"/>
      <c r="H5" s="54" t="s">
        <v>258</v>
      </c>
    </row>
    <row r="6" ht="33.75" customHeight="1" spans="1:8">
      <c r="A6" s="38"/>
      <c r="B6" s="38"/>
      <c r="C6" s="55"/>
      <c r="D6" s="39"/>
      <c r="E6" s="56" t="s">
        <v>74</v>
      </c>
      <c r="F6" s="57" t="s">
        <v>396</v>
      </c>
      <c r="G6" s="58" t="s">
        <v>397</v>
      </c>
      <c r="H6" s="59"/>
    </row>
    <row r="7" ht="20.1" customHeight="1" spans="1:8">
      <c r="A7" s="41" t="s">
        <v>82</v>
      </c>
      <c r="B7" s="41" t="s">
        <v>82</v>
      </c>
      <c r="C7" s="60">
        <f t="shared" ref="C7:C16" si="0">SUM(D7,E7,H7)</f>
        <v>0</v>
      </c>
      <c r="D7" s="61" t="s">
        <v>82</v>
      </c>
      <c r="E7" s="61">
        <f t="shared" ref="E7:E16" si="1">SUM(F7,G7)</f>
        <v>0</v>
      </c>
      <c r="F7" s="61" t="s">
        <v>82</v>
      </c>
      <c r="G7" s="62" t="s">
        <v>82</v>
      </c>
      <c r="H7" s="63" t="s">
        <v>82</v>
      </c>
    </row>
    <row r="8" ht="20.1" customHeight="1" spans="1:8">
      <c r="A8" s="41" t="s">
        <v>82</v>
      </c>
      <c r="B8" s="41" t="s">
        <v>82</v>
      </c>
      <c r="C8" s="60">
        <f t="shared" si="0"/>
        <v>0</v>
      </c>
      <c r="D8" s="61" t="s">
        <v>82</v>
      </c>
      <c r="E8" s="61">
        <f t="shared" si="1"/>
        <v>0</v>
      </c>
      <c r="F8" s="61" t="s">
        <v>82</v>
      </c>
      <c r="G8" s="62" t="s">
        <v>82</v>
      </c>
      <c r="H8" s="63" t="s">
        <v>82</v>
      </c>
    </row>
    <row r="9" ht="20.1" customHeight="1" spans="1:8">
      <c r="A9" s="41" t="s">
        <v>82</v>
      </c>
      <c r="B9" s="41" t="s">
        <v>82</v>
      </c>
      <c r="C9" s="60">
        <f t="shared" si="0"/>
        <v>0</v>
      </c>
      <c r="D9" s="61" t="s">
        <v>82</v>
      </c>
      <c r="E9" s="61">
        <f t="shared" si="1"/>
        <v>0</v>
      </c>
      <c r="F9" s="61" t="s">
        <v>82</v>
      </c>
      <c r="G9" s="62" t="s">
        <v>82</v>
      </c>
      <c r="H9" s="63" t="s">
        <v>82</v>
      </c>
    </row>
    <row r="10" ht="20.1" customHeight="1" spans="1:8">
      <c r="A10" s="41" t="s">
        <v>82</v>
      </c>
      <c r="B10" s="41" t="s">
        <v>82</v>
      </c>
      <c r="C10" s="60">
        <f t="shared" si="0"/>
        <v>0</v>
      </c>
      <c r="D10" s="61" t="s">
        <v>82</v>
      </c>
      <c r="E10" s="61">
        <f t="shared" si="1"/>
        <v>0</v>
      </c>
      <c r="F10" s="61" t="s">
        <v>82</v>
      </c>
      <c r="G10" s="62" t="s">
        <v>82</v>
      </c>
      <c r="H10" s="63" t="s">
        <v>82</v>
      </c>
    </row>
    <row r="11" ht="20.1" customHeight="1" spans="1:8">
      <c r="A11" s="41" t="s">
        <v>82</v>
      </c>
      <c r="B11" s="41" t="s">
        <v>82</v>
      </c>
      <c r="C11" s="60">
        <f t="shared" si="0"/>
        <v>0</v>
      </c>
      <c r="D11" s="61" t="s">
        <v>82</v>
      </c>
      <c r="E11" s="61">
        <f t="shared" si="1"/>
        <v>0</v>
      </c>
      <c r="F11" s="61" t="s">
        <v>82</v>
      </c>
      <c r="G11" s="62" t="s">
        <v>82</v>
      </c>
      <c r="H11" s="63" t="s">
        <v>82</v>
      </c>
    </row>
    <row r="12" ht="20.1" customHeight="1" spans="1:8">
      <c r="A12" s="41" t="s">
        <v>82</v>
      </c>
      <c r="B12" s="41" t="s">
        <v>82</v>
      </c>
      <c r="C12" s="60">
        <f t="shared" si="0"/>
        <v>0</v>
      </c>
      <c r="D12" s="61" t="s">
        <v>82</v>
      </c>
      <c r="E12" s="61">
        <f t="shared" si="1"/>
        <v>0</v>
      </c>
      <c r="F12" s="61" t="s">
        <v>82</v>
      </c>
      <c r="G12" s="62" t="s">
        <v>82</v>
      </c>
      <c r="H12" s="63" t="s">
        <v>82</v>
      </c>
    </row>
    <row r="13" ht="20.1" customHeight="1" spans="1:8">
      <c r="A13" s="41" t="s">
        <v>82</v>
      </c>
      <c r="B13" s="41" t="s">
        <v>82</v>
      </c>
      <c r="C13" s="60">
        <f t="shared" si="0"/>
        <v>0</v>
      </c>
      <c r="D13" s="61" t="s">
        <v>82</v>
      </c>
      <c r="E13" s="61">
        <f t="shared" si="1"/>
        <v>0</v>
      </c>
      <c r="F13" s="61" t="s">
        <v>82</v>
      </c>
      <c r="G13" s="62" t="s">
        <v>82</v>
      </c>
      <c r="H13" s="63" t="s">
        <v>82</v>
      </c>
    </row>
    <row r="14" ht="20.1" customHeight="1" spans="1:8">
      <c r="A14" s="41" t="s">
        <v>82</v>
      </c>
      <c r="B14" s="41" t="s">
        <v>82</v>
      </c>
      <c r="C14" s="60">
        <f t="shared" si="0"/>
        <v>0</v>
      </c>
      <c r="D14" s="61" t="s">
        <v>82</v>
      </c>
      <c r="E14" s="61">
        <f t="shared" si="1"/>
        <v>0</v>
      </c>
      <c r="F14" s="61" t="s">
        <v>82</v>
      </c>
      <c r="G14" s="62" t="s">
        <v>82</v>
      </c>
      <c r="H14" s="63" t="s">
        <v>82</v>
      </c>
    </row>
    <row r="15" ht="20.1" customHeight="1" spans="1:8">
      <c r="A15" s="41" t="s">
        <v>82</v>
      </c>
      <c r="B15" s="41" t="s">
        <v>82</v>
      </c>
      <c r="C15" s="60">
        <f t="shared" si="0"/>
        <v>0</v>
      </c>
      <c r="D15" s="61" t="s">
        <v>82</v>
      </c>
      <c r="E15" s="61">
        <f t="shared" si="1"/>
        <v>0</v>
      </c>
      <c r="F15" s="61" t="s">
        <v>82</v>
      </c>
      <c r="G15" s="62" t="s">
        <v>82</v>
      </c>
      <c r="H15" s="63" t="s">
        <v>82</v>
      </c>
    </row>
    <row r="16" ht="20.1" customHeight="1" spans="1:8">
      <c r="A16" s="41" t="s">
        <v>82</v>
      </c>
      <c r="B16" s="41" t="s">
        <v>82</v>
      </c>
      <c r="C16" s="60">
        <f t="shared" si="0"/>
        <v>0</v>
      </c>
      <c r="D16" s="61" t="s">
        <v>82</v>
      </c>
      <c r="E16" s="61">
        <f t="shared" si="1"/>
        <v>0</v>
      </c>
      <c r="F16" s="61" t="s">
        <v>82</v>
      </c>
      <c r="G16" s="62" t="s">
        <v>82</v>
      </c>
      <c r="H16" s="63" t="s">
        <v>82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</cols>
  <sheetData>
    <row r="1" ht="20.1" customHeight="1" spans="1:8">
      <c r="A1" s="18"/>
      <c r="B1" s="19"/>
      <c r="C1" s="19"/>
      <c r="D1" s="19"/>
      <c r="E1" s="19"/>
      <c r="F1" s="19"/>
      <c r="G1" s="19"/>
      <c r="H1" s="20" t="s">
        <v>403</v>
      </c>
    </row>
    <row r="2" ht="20.1" customHeight="1" spans="1:8">
      <c r="A2" s="21" t="s">
        <v>404</v>
      </c>
      <c r="B2" s="21"/>
      <c r="C2" s="21"/>
      <c r="D2" s="21"/>
      <c r="E2" s="21"/>
      <c r="F2" s="21"/>
      <c r="G2" s="21"/>
      <c r="H2" s="21"/>
    </row>
    <row r="3" ht="20.1" customHeight="1" spans="1:8">
      <c r="A3" s="22" t="s">
        <v>5</v>
      </c>
      <c r="B3" s="23"/>
      <c r="C3" s="23"/>
      <c r="D3" s="23"/>
      <c r="E3" s="23"/>
      <c r="F3" s="24"/>
      <c r="G3" s="24"/>
      <c r="H3" s="25" t="s">
        <v>6</v>
      </c>
    </row>
    <row r="4" ht="20.1" customHeight="1" spans="1:8">
      <c r="A4" s="26" t="s">
        <v>57</v>
      </c>
      <c r="B4" s="27"/>
      <c r="C4" s="27"/>
      <c r="D4" s="27"/>
      <c r="E4" s="28"/>
      <c r="F4" s="29" t="s">
        <v>405</v>
      </c>
      <c r="G4" s="30"/>
      <c r="H4" s="30"/>
    </row>
    <row r="5" ht="20.1" customHeight="1" spans="1:8">
      <c r="A5" s="26" t="s">
        <v>66</v>
      </c>
      <c r="B5" s="27"/>
      <c r="C5" s="28"/>
      <c r="D5" s="31" t="s">
        <v>67</v>
      </c>
      <c r="E5" s="32" t="s">
        <v>134</v>
      </c>
      <c r="F5" s="33" t="s">
        <v>58</v>
      </c>
      <c r="G5" s="33" t="s">
        <v>130</v>
      </c>
      <c r="H5" s="30" t="s">
        <v>131</v>
      </c>
    </row>
    <row r="6" ht="20.1" customHeight="1" spans="1:8">
      <c r="A6" s="34" t="s">
        <v>79</v>
      </c>
      <c r="B6" s="35" t="s">
        <v>80</v>
      </c>
      <c r="C6" s="36" t="s">
        <v>81</v>
      </c>
      <c r="D6" s="37"/>
      <c r="E6" s="38"/>
      <c r="F6" s="39"/>
      <c r="G6" s="39"/>
      <c r="H6" s="40"/>
    </row>
    <row r="7" ht="20.1" customHeight="1" spans="1:8">
      <c r="A7" s="41" t="s">
        <v>82</v>
      </c>
      <c r="B7" s="41" t="s">
        <v>82</v>
      </c>
      <c r="C7" s="41" t="s">
        <v>82</v>
      </c>
      <c r="D7" s="41" t="s">
        <v>82</v>
      </c>
      <c r="E7" s="41" t="s">
        <v>82</v>
      </c>
      <c r="F7" s="42">
        <f t="shared" ref="F7:F16" si="0">SUM(G7,H7)</f>
        <v>0</v>
      </c>
      <c r="G7" s="43" t="s">
        <v>82</v>
      </c>
      <c r="H7" s="44" t="s">
        <v>82</v>
      </c>
    </row>
    <row r="8" ht="20.1" customHeight="1" spans="1:8">
      <c r="A8" s="41" t="s">
        <v>82</v>
      </c>
      <c r="B8" s="41" t="s">
        <v>82</v>
      </c>
      <c r="C8" s="41" t="s">
        <v>82</v>
      </c>
      <c r="D8" s="41" t="s">
        <v>82</v>
      </c>
      <c r="E8" s="41" t="s">
        <v>82</v>
      </c>
      <c r="F8" s="42">
        <f t="shared" si="0"/>
        <v>0</v>
      </c>
      <c r="G8" s="43" t="s">
        <v>82</v>
      </c>
      <c r="H8" s="44" t="s">
        <v>82</v>
      </c>
    </row>
    <row r="9" ht="20.1" customHeight="1" spans="1:8">
      <c r="A9" s="41" t="s">
        <v>82</v>
      </c>
      <c r="B9" s="41" t="s">
        <v>82</v>
      </c>
      <c r="C9" s="41" t="s">
        <v>82</v>
      </c>
      <c r="D9" s="41" t="s">
        <v>82</v>
      </c>
      <c r="E9" s="41" t="s">
        <v>82</v>
      </c>
      <c r="F9" s="42">
        <f t="shared" si="0"/>
        <v>0</v>
      </c>
      <c r="G9" s="43" t="s">
        <v>82</v>
      </c>
      <c r="H9" s="44" t="s">
        <v>82</v>
      </c>
    </row>
    <row r="10" ht="20.1" customHeight="1" spans="1:8">
      <c r="A10" s="41" t="s">
        <v>82</v>
      </c>
      <c r="B10" s="41" t="s">
        <v>82</v>
      </c>
      <c r="C10" s="41" t="s">
        <v>82</v>
      </c>
      <c r="D10" s="41" t="s">
        <v>82</v>
      </c>
      <c r="E10" s="41" t="s">
        <v>82</v>
      </c>
      <c r="F10" s="42">
        <f t="shared" si="0"/>
        <v>0</v>
      </c>
      <c r="G10" s="43" t="s">
        <v>82</v>
      </c>
      <c r="H10" s="44" t="s">
        <v>82</v>
      </c>
    </row>
    <row r="11" ht="20.1" customHeight="1" spans="1:8">
      <c r="A11" s="41" t="s">
        <v>82</v>
      </c>
      <c r="B11" s="41" t="s">
        <v>82</v>
      </c>
      <c r="C11" s="41" t="s">
        <v>82</v>
      </c>
      <c r="D11" s="41" t="s">
        <v>82</v>
      </c>
      <c r="E11" s="41" t="s">
        <v>82</v>
      </c>
      <c r="F11" s="42">
        <f t="shared" si="0"/>
        <v>0</v>
      </c>
      <c r="G11" s="43" t="s">
        <v>82</v>
      </c>
      <c r="H11" s="44" t="s">
        <v>82</v>
      </c>
    </row>
    <row r="12" ht="20.1" customHeight="1" spans="1:8">
      <c r="A12" s="41" t="s">
        <v>82</v>
      </c>
      <c r="B12" s="41" t="s">
        <v>82</v>
      </c>
      <c r="C12" s="41" t="s">
        <v>82</v>
      </c>
      <c r="D12" s="41" t="s">
        <v>82</v>
      </c>
      <c r="E12" s="41" t="s">
        <v>82</v>
      </c>
      <c r="F12" s="42">
        <f t="shared" si="0"/>
        <v>0</v>
      </c>
      <c r="G12" s="43" t="s">
        <v>82</v>
      </c>
      <c r="H12" s="44" t="s">
        <v>82</v>
      </c>
    </row>
    <row r="13" ht="20.1" customHeight="1" spans="1:8">
      <c r="A13" s="41" t="s">
        <v>82</v>
      </c>
      <c r="B13" s="41" t="s">
        <v>82</v>
      </c>
      <c r="C13" s="41" t="s">
        <v>82</v>
      </c>
      <c r="D13" s="41" t="s">
        <v>82</v>
      </c>
      <c r="E13" s="41" t="s">
        <v>82</v>
      </c>
      <c r="F13" s="42">
        <f t="shared" si="0"/>
        <v>0</v>
      </c>
      <c r="G13" s="43" t="s">
        <v>82</v>
      </c>
      <c r="H13" s="44" t="s">
        <v>82</v>
      </c>
    </row>
    <row r="14" ht="20.1" customHeight="1" spans="1:8">
      <c r="A14" s="41" t="s">
        <v>82</v>
      </c>
      <c r="B14" s="41" t="s">
        <v>82</v>
      </c>
      <c r="C14" s="41" t="s">
        <v>82</v>
      </c>
      <c r="D14" s="41" t="s">
        <v>82</v>
      </c>
      <c r="E14" s="41" t="s">
        <v>82</v>
      </c>
      <c r="F14" s="42">
        <f t="shared" si="0"/>
        <v>0</v>
      </c>
      <c r="G14" s="43" t="s">
        <v>82</v>
      </c>
      <c r="H14" s="44" t="s">
        <v>82</v>
      </c>
    </row>
    <row r="15" ht="20.1" customHeight="1" spans="1:8">
      <c r="A15" s="41" t="s">
        <v>82</v>
      </c>
      <c r="B15" s="41" t="s">
        <v>82</v>
      </c>
      <c r="C15" s="41" t="s">
        <v>82</v>
      </c>
      <c r="D15" s="41" t="s">
        <v>82</v>
      </c>
      <c r="E15" s="41" t="s">
        <v>82</v>
      </c>
      <c r="F15" s="42">
        <f t="shared" si="0"/>
        <v>0</v>
      </c>
      <c r="G15" s="43" t="s">
        <v>82</v>
      </c>
      <c r="H15" s="44" t="s">
        <v>82</v>
      </c>
    </row>
    <row r="16" ht="20.1" customHeight="1" spans="1:8">
      <c r="A16" s="41" t="s">
        <v>82</v>
      </c>
      <c r="B16" s="41" t="s">
        <v>82</v>
      </c>
      <c r="C16" s="41" t="s">
        <v>82</v>
      </c>
      <c r="D16" s="41" t="s">
        <v>82</v>
      </c>
      <c r="E16" s="41" t="s">
        <v>82</v>
      </c>
      <c r="F16" s="42">
        <f t="shared" si="0"/>
        <v>0</v>
      </c>
      <c r="G16" s="43" t="s">
        <v>82</v>
      </c>
      <c r="H16" s="44" t="s">
        <v>82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"/>
  <sheetViews>
    <sheetView showGridLines="0" showZeros="0" tabSelected="1" workbookViewId="0">
      <selection activeCell="A1" sqref="A1"/>
    </sheetView>
  </sheetViews>
  <sheetFormatPr defaultColWidth="12" defaultRowHeight="11.25" outlineLevelCol="7"/>
  <cols>
    <col min="1" max="1" width="9.83333333333333" customWidth="1"/>
    <col min="2" max="2" width="10.3333333333333" customWidth="1"/>
    <col min="3" max="3" width="16.6666666666667" customWidth="1"/>
    <col min="4" max="4" width="14.1666666666667" customWidth="1"/>
    <col min="5" max="5" width="44.8333333333333" customWidth="1"/>
    <col min="6" max="8" width="13.8333333333333" customWidth="1"/>
  </cols>
  <sheetData>
    <row r="1" ht="66" customHeight="1" spans="1:8">
      <c r="A1" s="12" t="s">
        <v>406</v>
      </c>
      <c r="B1" s="13" t="s">
        <v>407</v>
      </c>
      <c r="C1" s="14" t="s">
        <v>408</v>
      </c>
      <c r="D1" s="15" t="s">
        <v>409</v>
      </c>
      <c r="E1" s="16"/>
      <c r="F1" s="16"/>
      <c r="G1" s="17" t="s">
        <v>410</v>
      </c>
      <c r="H1" s="17"/>
    </row>
  </sheetData>
  <mergeCells count="2">
    <mergeCell ref="D1:F1"/>
    <mergeCell ref="G1:H1"/>
  </mergeCells>
  <printOptions horizontalCentered="1"/>
  <pageMargins left="0.39375" right="0.39375" top="0.7875" bottom="0.393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showZeros="0" workbookViewId="0">
      <selection activeCell="B1" sqref="B$1:B$1048576"/>
    </sheetView>
  </sheetViews>
  <sheetFormatPr defaultColWidth="12" defaultRowHeight="11.25"/>
  <cols>
    <col min="1" max="1" width="38" customWidth="1"/>
    <col min="2" max="2" width="18.1666666666667" customWidth="1"/>
    <col min="3" max="3" width="18.6666666666667" customWidth="1"/>
    <col min="4" max="4" width="13.5" customWidth="1"/>
    <col min="5" max="5" width="38.5" customWidth="1"/>
    <col min="6" max="12" width="25" customWidth="1"/>
  </cols>
  <sheetData>
    <row r="1" ht="25.5" customHeight="1" spans="1:12">
      <c r="A1" s="1" t="s">
        <v>411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412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5.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6</v>
      </c>
    </row>
    <row r="4" ht="21" customHeight="1" spans="1:12">
      <c r="A4" s="4" t="s">
        <v>413</v>
      </c>
      <c r="B4" s="4" t="s">
        <v>414</v>
      </c>
      <c r="C4" s="4"/>
      <c r="D4" s="4"/>
      <c r="E4" s="4" t="s">
        <v>415</v>
      </c>
      <c r="F4" s="4" t="s">
        <v>416</v>
      </c>
      <c r="G4" s="4" t="s">
        <v>406</v>
      </c>
      <c r="H4" s="4" t="s">
        <v>406</v>
      </c>
      <c r="I4" s="4" t="s">
        <v>406</v>
      </c>
      <c r="J4" s="4" t="s">
        <v>406</v>
      </c>
      <c r="K4" s="4" t="s">
        <v>406</v>
      </c>
      <c r="L4" s="4" t="s">
        <v>406</v>
      </c>
    </row>
    <row r="5" ht="21" customHeight="1" spans="1:12">
      <c r="A5" s="4"/>
      <c r="B5" s="4" t="s">
        <v>417</v>
      </c>
      <c r="C5" s="4" t="s">
        <v>418</v>
      </c>
      <c r="D5" s="4" t="s">
        <v>419</v>
      </c>
      <c r="E5" s="4"/>
      <c r="F5" s="4"/>
      <c r="G5" s="4" t="s">
        <v>420</v>
      </c>
      <c r="H5" s="4" t="s">
        <v>420</v>
      </c>
      <c r="I5" s="11" t="s">
        <v>421</v>
      </c>
      <c r="J5" s="11" t="s">
        <v>421</v>
      </c>
      <c r="K5" s="11" t="s">
        <v>422</v>
      </c>
      <c r="L5" s="11" t="s">
        <v>422</v>
      </c>
    </row>
    <row r="6" ht="21" customHeight="1" spans="1:12">
      <c r="A6" s="5"/>
      <c r="B6" s="5"/>
      <c r="C6" s="5"/>
      <c r="D6" s="5"/>
      <c r="E6" s="5"/>
      <c r="F6" s="5"/>
      <c r="G6" s="5" t="s">
        <v>409</v>
      </c>
      <c r="H6" s="6" t="s">
        <v>423</v>
      </c>
      <c r="I6" s="6" t="s">
        <v>409</v>
      </c>
      <c r="J6" s="6" t="s">
        <v>423</v>
      </c>
      <c r="K6" s="6" t="s">
        <v>409</v>
      </c>
      <c r="L6" s="6" t="s">
        <v>423</v>
      </c>
    </row>
    <row r="7" ht="25.5" customHeight="1" spans="1:12">
      <c r="A7" s="7" t="s">
        <v>58</v>
      </c>
      <c r="B7" s="8">
        <v>2891600</v>
      </c>
      <c r="C7" s="8">
        <v>2891600</v>
      </c>
      <c r="D7" s="8">
        <f t="shared" ref="D7:D49" si="0">B7-C7</f>
        <v>0</v>
      </c>
      <c r="E7" s="9"/>
      <c r="F7" s="10" t="s">
        <v>82</v>
      </c>
      <c r="G7" s="10" t="s">
        <v>82</v>
      </c>
      <c r="H7" s="10" t="s">
        <v>82</v>
      </c>
      <c r="I7" s="10" t="s">
        <v>82</v>
      </c>
      <c r="J7" s="10" t="s">
        <v>82</v>
      </c>
      <c r="K7" s="10" t="s">
        <v>82</v>
      </c>
      <c r="L7" s="10" t="s">
        <v>82</v>
      </c>
    </row>
    <row r="8" ht="25.5" customHeight="1" spans="1:12">
      <c r="A8" s="7" t="s">
        <v>0</v>
      </c>
      <c r="B8" s="8">
        <v>2891600</v>
      </c>
      <c r="C8" s="8">
        <v>2891600</v>
      </c>
      <c r="D8" s="8">
        <f t="shared" si="0"/>
        <v>0</v>
      </c>
      <c r="E8" s="9"/>
      <c r="F8" s="10" t="s">
        <v>82</v>
      </c>
      <c r="G8" s="10" t="s">
        <v>82</v>
      </c>
      <c r="H8" s="10" t="s">
        <v>82</v>
      </c>
      <c r="I8" s="10" t="s">
        <v>82</v>
      </c>
      <c r="J8" s="10" t="s">
        <v>82</v>
      </c>
      <c r="K8" s="10" t="s">
        <v>82</v>
      </c>
      <c r="L8" s="10" t="s">
        <v>82</v>
      </c>
    </row>
    <row r="9" ht="25.5" customHeight="1" spans="1:12">
      <c r="A9" s="7" t="s">
        <v>424</v>
      </c>
      <c r="B9" s="8">
        <v>73500</v>
      </c>
      <c r="C9" s="8">
        <v>73500</v>
      </c>
      <c r="D9" s="8">
        <f t="shared" si="0"/>
        <v>0</v>
      </c>
      <c r="E9" s="9"/>
      <c r="F9" s="10" t="s">
        <v>425</v>
      </c>
      <c r="G9" s="10" t="s">
        <v>426</v>
      </c>
      <c r="H9" s="10" t="s">
        <v>427</v>
      </c>
      <c r="I9" s="10" t="s">
        <v>428</v>
      </c>
      <c r="J9" s="10" t="s">
        <v>429</v>
      </c>
      <c r="K9" s="10" t="s">
        <v>430</v>
      </c>
      <c r="L9" s="10" t="s">
        <v>431</v>
      </c>
    </row>
    <row r="10" ht="25.5" customHeight="1" spans="1:12">
      <c r="A10" s="7" t="s">
        <v>432</v>
      </c>
      <c r="B10" s="8">
        <v>0</v>
      </c>
      <c r="C10" s="8">
        <v>0</v>
      </c>
      <c r="D10" s="8">
        <f t="shared" si="0"/>
        <v>0</v>
      </c>
      <c r="E10" s="9"/>
      <c r="F10" s="10" t="s">
        <v>82</v>
      </c>
      <c r="G10" s="10" t="s">
        <v>433</v>
      </c>
      <c r="H10" s="10" t="s">
        <v>434</v>
      </c>
      <c r="I10" s="10" t="s">
        <v>435</v>
      </c>
      <c r="J10" s="10" t="s">
        <v>436</v>
      </c>
      <c r="K10" s="10" t="s">
        <v>82</v>
      </c>
      <c r="L10" s="10" t="s">
        <v>82</v>
      </c>
    </row>
    <row r="11" ht="25.5" customHeight="1" spans="1:12">
      <c r="A11" s="7" t="s">
        <v>432</v>
      </c>
      <c r="B11" s="8">
        <v>0</v>
      </c>
      <c r="C11" s="8">
        <v>0</v>
      </c>
      <c r="D11" s="8">
        <f t="shared" si="0"/>
        <v>0</v>
      </c>
      <c r="E11" s="9"/>
      <c r="F11" s="10" t="s">
        <v>82</v>
      </c>
      <c r="G11" s="10" t="s">
        <v>437</v>
      </c>
      <c r="H11" s="10" t="s">
        <v>434</v>
      </c>
      <c r="I11" s="10" t="s">
        <v>82</v>
      </c>
      <c r="J11" s="10" t="s">
        <v>82</v>
      </c>
      <c r="K11" s="10" t="s">
        <v>82</v>
      </c>
      <c r="L11" s="10" t="s">
        <v>82</v>
      </c>
    </row>
    <row r="12" ht="25.5" customHeight="1" spans="1:12">
      <c r="A12" s="7" t="s">
        <v>432</v>
      </c>
      <c r="B12" s="8">
        <v>0</v>
      </c>
      <c r="C12" s="8">
        <v>0</v>
      </c>
      <c r="D12" s="8">
        <f t="shared" si="0"/>
        <v>0</v>
      </c>
      <c r="E12" s="9"/>
      <c r="F12" s="10" t="s">
        <v>82</v>
      </c>
      <c r="G12" s="10" t="s">
        <v>438</v>
      </c>
      <c r="H12" s="10" t="s">
        <v>427</v>
      </c>
      <c r="I12" s="10" t="s">
        <v>82</v>
      </c>
      <c r="J12" s="10" t="s">
        <v>82</v>
      </c>
      <c r="K12" s="10" t="s">
        <v>82</v>
      </c>
      <c r="L12" s="10" t="s">
        <v>82</v>
      </c>
    </row>
    <row r="13" ht="25.5" customHeight="1" spans="1:12">
      <c r="A13" s="7" t="s">
        <v>432</v>
      </c>
      <c r="B13" s="8">
        <v>0</v>
      </c>
      <c r="C13" s="8">
        <v>0</v>
      </c>
      <c r="D13" s="8">
        <f t="shared" si="0"/>
        <v>0</v>
      </c>
      <c r="E13" s="9"/>
      <c r="F13" s="10" t="s">
        <v>82</v>
      </c>
      <c r="G13" s="10" t="s">
        <v>439</v>
      </c>
      <c r="H13" s="10" t="s">
        <v>440</v>
      </c>
      <c r="I13" s="10" t="s">
        <v>82</v>
      </c>
      <c r="J13" s="10" t="s">
        <v>82</v>
      </c>
      <c r="K13" s="10" t="s">
        <v>82</v>
      </c>
      <c r="L13" s="10" t="s">
        <v>82</v>
      </c>
    </row>
    <row r="14" ht="25.5" customHeight="1" spans="1:12">
      <c r="A14" s="7" t="s">
        <v>432</v>
      </c>
      <c r="B14" s="8">
        <v>0</v>
      </c>
      <c r="C14" s="8">
        <v>0</v>
      </c>
      <c r="D14" s="8">
        <f t="shared" si="0"/>
        <v>0</v>
      </c>
      <c r="E14" s="9"/>
      <c r="F14" s="10" t="s">
        <v>82</v>
      </c>
      <c r="G14" s="10" t="s">
        <v>441</v>
      </c>
      <c r="H14" s="10" t="s">
        <v>442</v>
      </c>
      <c r="I14" s="10" t="s">
        <v>82</v>
      </c>
      <c r="J14" s="10" t="s">
        <v>82</v>
      </c>
      <c r="K14" s="10" t="s">
        <v>82</v>
      </c>
      <c r="L14" s="10" t="s">
        <v>82</v>
      </c>
    </row>
    <row r="15" ht="25.5" customHeight="1" spans="1:12">
      <c r="A15" s="7" t="s">
        <v>432</v>
      </c>
      <c r="B15" s="8">
        <v>0</v>
      </c>
      <c r="C15" s="8">
        <v>0</v>
      </c>
      <c r="D15" s="8">
        <f t="shared" si="0"/>
        <v>0</v>
      </c>
      <c r="E15" s="9"/>
      <c r="F15" s="10" t="s">
        <v>82</v>
      </c>
      <c r="G15" s="10" t="s">
        <v>443</v>
      </c>
      <c r="H15" s="10" t="s">
        <v>444</v>
      </c>
      <c r="I15" s="10" t="s">
        <v>82</v>
      </c>
      <c r="J15" s="10" t="s">
        <v>82</v>
      </c>
      <c r="K15" s="10" t="s">
        <v>82</v>
      </c>
      <c r="L15" s="10" t="s">
        <v>82</v>
      </c>
    </row>
    <row r="16" ht="25.5" customHeight="1" spans="1:12">
      <c r="A16" s="7" t="s">
        <v>432</v>
      </c>
      <c r="B16" s="8">
        <v>0</v>
      </c>
      <c r="C16" s="8">
        <v>0</v>
      </c>
      <c r="D16" s="8">
        <f t="shared" si="0"/>
        <v>0</v>
      </c>
      <c r="E16" s="9"/>
      <c r="F16" s="10" t="s">
        <v>82</v>
      </c>
      <c r="G16" s="10" t="s">
        <v>445</v>
      </c>
      <c r="H16" s="10" t="s">
        <v>446</v>
      </c>
      <c r="I16" s="10" t="s">
        <v>82</v>
      </c>
      <c r="J16" s="10" t="s">
        <v>82</v>
      </c>
      <c r="K16" s="10" t="s">
        <v>82</v>
      </c>
      <c r="L16" s="10" t="s">
        <v>82</v>
      </c>
    </row>
    <row r="17" ht="25.5" customHeight="1" spans="1:12">
      <c r="A17" s="7" t="s">
        <v>447</v>
      </c>
      <c r="B17" s="8">
        <v>1131000</v>
      </c>
      <c r="C17" s="8">
        <v>1131000</v>
      </c>
      <c r="D17" s="8">
        <f t="shared" si="0"/>
        <v>0</v>
      </c>
      <c r="E17" s="9"/>
      <c r="F17" s="10" t="s">
        <v>448</v>
      </c>
      <c r="G17" s="10" t="s">
        <v>449</v>
      </c>
      <c r="H17" s="10" t="s">
        <v>450</v>
      </c>
      <c r="I17" s="10" t="s">
        <v>451</v>
      </c>
      <c r="J17" s="10" t="s">
        <v>452</v>
      </c>
      <c r="K17" s="10" t="s">
        <v>430</v>
      </c>
      <c r="L17" s="10" t="s">
        <v>434</v>
      </c>
    </row>
    <row r="18" ht="25.5" customHeight="1" spans="1:12">
      <c r="A18" s="7" t="s">
        <v>432</v>
      </c>
      <c r="B18" s="8">
        <v>0</v>
      </c>
      <c r="C18" s="8">
        <v>0</v>
      </c>
      <c r="D18" s="8">
        <f t="shared" si="0"/>
        <v>0</v>
      </c>
      <c r="E18" s="9"/>
      <c r="F18" s="10" t="s">
        <v>82</v>
      </c>
      <c r="G18" s="10" t="s">
        <v>453</v>
      </c>
      <c r="H18" s="10" t="s">
        <v>454</v>
      </c>
      <c r="I18" s="10" t="s">
        <v>428</v>
      </c>
      <c r="J18" s="10" t="s">
        <v>455</v>
      </c>
      <c r="K18" s="10" t="s">
        <v>82</v>
      </c>
      <c r="L18" s="10" t="s">
        <v>82</v>
      </c>
    </row>
    <row r="19" ht="25.5" customHeight="1" spans="1:12">
      <c r="A19" s="7" t="s">
        <v>432</v>
      </c>
      <c r="B19" s="8">
        <v>0</v>
      </c>
      <c r="C19" s="8">
        <v>0</v>
      </c>
      <c r="D19" s="8">
        <f t="shared" si="0"/>
        <v>0</v>
      </c>
      <c r="E19" s="9"/>
      <c r="F19" s="10" t="s">
        <v>82</v>
      </c>
      <c r="G19" s="10" t="s">
        <v>456</v>
      </c>
      <c r="H19" s="10" t="s">
        <v>434</v>
      </c>
      <c r="I19" s="10" t="s">
        <v>457</v>
      </c>
      <c r="J19" s="10" t="s">
        <v>458</v>
      </c>
      <c r="K19" s="10" t="s">
        <v>82</v>
      </c>
      <c r="L19" s="10" t="s">
        <v>82</v>
      </c>
    </row>
    <row r="20" ht="25.5" customHeight="1" spans="1:12">
      <c r="A20" s="7" t="s">
        <v>432</v>
      </c>
      <c r="B20" s="8">
        <v>0</v>
      </c>
      <c r="C20" s="8">
        <v>0</v>
      </c>
      <c r="D20" s="8">
        <f t="shared" si="0"/>
        <v>0</v>
      </c>
      <c r="E20" s="9"/>
      <c r="F20" s="10" t="s">
        <v>82</v>
      </c>
      <c r="G20" s="10" t="s">
        <v>459</v>
      </c>
      <c r="H20" s="10" t="s">
        <v>460</v>
      </c>
      <c r="I20" s="10" t="s">
        <v>461</v>
      </c>
      <c r="J20" s="10" t="s">
        <v>462</v>
      </c>
      <c r="K20" s="10" t="s">
        <v>82</v>
      </c>
      <c r="L20" s="10" t="s">
        <v>82</v>
      </c>
    </row>
    <row r="21" ht="25.5" customHeight="1" spans="1:12">
      <c r="A21" s="7" t="s">
        <v>432</v>
      </c>
      <c r="B21" s="8">
        <v>0</v>
      </c>
      <c r="C21" s="8">
        <v>0</v>
      </c>
      <c r="D21" s="8">
        <f t="shared" si="0"/>
        <v>0</v>
      </c>
      <c r="E21" s="9"/>
      <c r="F21" s="10" t="s">
        <v>82</v>
      </c>
      <c r="G21" s="10" t="s">
        <v>463</v>
      </c>
      <c r="H21" s="10" t="s">
        <v>450</v>
      </c>
      <c r="I21" s="10" t="s">
        <v>464</v>
      </c>
      <c r="J21" s="10" t="s">
        <v>458</v>
      </c>
      <c r="K21" s="10" t="s">
        <v>82</v>
      </c>
      <c r="L21" s="10" t="s">
        <v>82</v>
      </c>
    </row>
    <row r="22" ht="25.5" customHeight="1" spans="1:12">
      <c r="A22" s="7" t="s">
        <v>432</v>
      </c>
      <c r="B22" s="8">
        <v>0</v>
      </c>
      <c r="C22" s="8">
        <v>0</v>
      </c>
      <c r="D22" s="8">
        <f t="shared" si="0"/>
        <v>0</v>
      </c>
      <c r="E22" s="9"/>
      <c r="F22" s="10" t="s">
        <v>82</v>
      </c>
      <c r="G22" s="10" t="s">
        <v>465</v>
      </c>
      <c r="H22" s="10" t="s">
        <v>466</v>
      </c>
      <c r="I22" s="10" t="s">
        <v>82</v>
      </c>
      <c r="J22" s="10" t="s">
        <v>82</v>
      </c>
      <c r="K22" s="10" t="s">
        <v>82</v>
      </c>
      <c r="L22" s="10" t="s">
        <v>82</v>
      </c>
    </row>
    <row r="23" ht="25.5" customHeight="1" spans="1:12">
      <c r="A23" s="7" t="s">
        <v>432</v>
      </c>
      <c r="B23" s="8">
        <v>0</v>
      </c>
      <c r="C23" s="8">
        <v>0</v>
      </c>
      <c r="D23" s="8">
        <f t="shared" si="0"/>
        <v>0</v>
      </c>
      <c r="E23" s="9"/>
      <c r="F23" s="10" t="s">
        <v>82</v>
      </c>
      <c r="G23" s="10" t="s">
        <v>467</v>
      </c>
      <c r="H23" s="10" t="s">
        <v>468</v>
      </c>
      <c r="I23" s="10" t="s">
        <v>82</v>
      </c>
      <c r="J23" s="10" t="s">
        <v>82</v>
      </c>
      <c r="K23" s="10" t="s">
        <v>82</v>
      </c>
      <c r="L23" s="10" t="s">
        <v>82</v>
      </c>
    </row>
    <row r="24" ht="25.5" customHeight="1" spans="1:12">
      <c r="A24" s="7" t="s">
        <v>432</v>
      </c>
      <c r="B24" s="8">
        <v>0</v>
      </c>
      <c r="C24" s="8">
        <v>0</v>
      </c>
      <c r="D24" s="8">
        <f t="shared" si="0"/>
        <v>0</v>
      </c>
      <c r="E24" s="9"/>
      <c r="F24" s="10" t="s">
        <v>82</v>
      </c>
      <c r="G24" s="10" t="s">
        <v>469</v>
      </c>
      <c r="H24" s="10" t="s">
        <v>434</v>
      </c>
      <c r="I24" s="10" t="s">
        <v>82</v>
      </c>
      <c r="J24" s="10" t="s">
        <v>82</v>
      </c>
      <c r="K24" s="10" t="s">
        <v>82</v>
      </c>
      <c r="L24" s="10" t="s">
        <v>82</v>
      </c>
    </row>
    <row r="25" ht="25.5" customHeight="1" spans="1:12">
      <c r="A25" s="7" t="s">
        <v>432</v>
      </c>
      <c r="B25" s="8">
        <v>0</v>
      </c>
      <c r="C25" s="8">
        <v>0</v>
      </c>
      <c r="D25" s="8">
        <f t="shared" si="0"/>
        <v>0</v>
      </c>
      <c r="E25" s="9"/>
      <c r="F25" s="10" t="s">
        <v>82</v>
      </c>
      <c r="G25" s="10" t="s">
        <v>470</v>
      </c>
      <c r="H25" s="10" t="s">
        <v>471</v>
      </c>
      <c r="I25" s="10" t="s">
        <v>82</v>
      </c>
      <c r="J25" s="10" t="s">
        <v>82</v>
      </c>
      <c r="K25" s="10" t="s">
        <v>82</v>
      </c>
      <c r="L25" s="10" t="s">
        <v>82</v>
      </c>
    </row>
    <row r="26" ht="25.5" customHeight="1" spans="1:12">
      <c r="A26" s="7" t="s">
        <v>432</v>
      </c>
      <c r="B26" s="8">
        <v>0</v>
      </c>
      <c r="C26" s="8">
        <v>0</v>
      </c>
      <c r="D26" s="8">
        <f t="shared" si="0"/>
        <v>0</v>
      </c>
      <c r="E26" s="9"/>
      <c r="F26" s="10" t="s">
        <v>82</v>
      </c>
      <c r="G26" s="10" t="s">
        <v>437</v>
      </c>
      <c r="H26" s="10" t="s">
        <v>434</v>
      </c>
      <c r="I26" s="10" t="s">
        <v>82</v>
      </c>
      <c r="J26" s="10" t="s">
        <v>82</v>
      </c>
      <c r="K26" s="10" t="s">
        <v>82</v>
      </c>
      <c r="L26" s="10" t="s">
        <v>82</v>
      </c>
    </row>
    <row r="27" ht="25.5" customHeight="1" spans="1:12">
      <c r="A27" s="7" t="s">
        <v>472</v>
      </c>
      <c r="B27" s="8">
        <v>1200</v>
      </c>
      <c r="C27" s="8">
        <v>1200</v>
      </c>
      <c r="D27" s="8">
        <f t="shared" si="0"/>
        <v>0</v>
      </c>
      <c r="E27" s="9"/>
      <c r="F27" s="10" t="s">
        <v>473</v>
      </c>
      <c r="G27" s="10" t="s">
        <v>474</v>
      </c>
      <c r="H27" s="10" t="s">
        <v>475</v>
      </c>
      <c r="I27" s="10" t="s">
        <v>82</v>
      </c>
      <c r="J27" s="10" t="s">
        <v>82</v>
      </c>
      <c r="K27" s="10" t="s">
        <v>476</v>
      </c>
      <c r="L27" s="10" t="s">
        <v>434</v>
      </c>
    </row>
    <row r="28" ht="25.5" customHeight="1" spans="1:12">
      <c r="A28" s="7" t="s">
        <v>432</v>
      </c>
      <c r="B28" s="8">
        <v>0</v>
      </c>
      <c r="C28" s="8">
        <v>0</v>
      </c>
      <c r="D28" s="8">
        <f t="shared" si="0"/>
        <v>0</v>
      </c>
      <c r="E28" s="9"/>
      <c r="F28" s="10" t="s">
        <v>82</v>
      </c>
      <c r="G28" s="10" t="s">
        <v>477</v>
      </c>
      <c r="H28" s="10" t="s">
        <v>475</v>
      </c>
      <c r="I28" s="10" t="s">
        <v>82</v>
      </c>
      <c r="J28" s="10" t="s">
        <v>82</v>
      </c>
      <c r="K28" s="10" t="s">
        <v>82</v>
      </c>
      <c r="L28" s="10" t="s">
        <v>82</v>
      </c>
    </row>
    <row r="29" ht="25.5" customHeight="1" spans="1:12">
      <c r="A29" s="7" t="s">
        <v>478</v>
      </c>
      <c r="B29" s="8">
        <v>90000</v>
      </c>
      <c r="C29" s="8">
        <v>90000</v>
      </c>
      <c r="D29" s="8">
        <f t="shared" si="0"/>
        <v>0</v>
      </c>
      <c r="E29" s="9"/>
      <c r="F29" s="10" t="s">
        <v>479</v>
      </c>
      <c r="G29" s="10" t="s">
        <v>437</v>
      </c>
      <c r="H29" s="10" t="s">
        <v>434</v>
      </c>
      <c r="I29" s="10" t="s">
        <v>428</v>
      </c>
      <c r="J29" s="10" t="s">
        <v>455</v>
      </c>
      <c r="K29" s="10" t="s">
        <v>430</v>
      </c>
      <c r="L29" s="10" t="s">
        <v>434</v>
      </c>
    </row>
    <row r="30" ht="25.5" customHeight="1" spans="1:12">
      <c r="A30" s="7" t="s">
        <v>432</v>
      </c>
      <c r="B30" s="8">
        <v>0</v>
      </c>
      <c r="C30" s="8">
        <v>0</v>
      </c>
      <c r="D30" s="8">
        <f t="shared" si="0"/>
        <v>0</v>
      </c>
      <c r="E30" s="9"/>
      <c r="F30" s="10" t="s">
        <v>82</v>
      </c>
      <c r="G30" s="10" t="s">
        <v>480</v>
      </c>
      <c r="H30" s="10" t="s">
        <v>481</v>
      </c>
      <c r="I30" s="10" t="s">
        <v>482</v>
      </c>
      <c r="J30" s="10" t="s">
        <v>483</v>
      </c>
      <c r="K30" s="10" t="s">
        <v>82</v>
      </c>
      <c r="L30" s="10" t="s">
        <v>82</v>
      </c>
    </row>
    <row r="31" ht="25.5" customHeight="1" spans="1:12">
      <c r="A31" s="7" t="s">
        <v>432</v>
      </c>
      <c r="B31" s="8">
        <v>0</v>
      </c>
      <c r="C31" s="8">
        <v>0</v>
      </c>
      <c r="D31" s="8">
        <f t="shared" si="0"/>
        <v>0</v>
      </c>
      <c r="E31" s="9"/>
      <c r="F31" s="10" t="s">
        <v>82</v>
      </c>
      <c r="G31" s="10" t="s">
        <v>484</v>
      </c>
      <c r="H31" s="10" t="s">
        <v>434</v>
      </c>
      <c r="I31" s="10" t="s">
        <v>485</v>
      </c>
      <c r="J31" s="10" t="s">
        <v>486</v>
      </c>
      <c r="K31" s="10" t="s">
        <v>82</v>
      </c>
      <c r="L31" s="10" t="s">
        <v>82</v>
      </c>
    </row>
    <row r="32" ht="25.5" customHeight="1" spans="1:12">
      <c r="A32" s="7" t="s">
        <v>432</v>
      </c>
      <c r="B32" s="8">
        <v>0</v>
      </c>
      <c r="C32" s="8">
        <v>0</v>
      </c>
      <c r="D32" s="8">
        <f t="shared" si="0"/>
        <v>0</v>
      </c>
      <c r="E32" s="9"/>
      <c r="F32" s="10" t="s">
        <v>82</v>
      </c>
      <c r="G32" s="10" t="s">
        <v>487</v>
      </c>
      <c r="H32" s="10" t="s">
        <v>488</v>
      </c>
      <c r="I32" s="10" t="s">
        <v>489</v>
      </c>
      <c r="J32" s="10" t="s">
        <v>434</v>
      </c>
      <c r="K32" s="10" t="s">
        <v>82</v>
      </c>
      <c r="L32" s="10" t="s">
        <v>82</v>
      </c>
    </row>
    <row r="33" ht="25.5" customHeight="1" spans="1:12">
      <c r="A33" s="7" t="s">
        <v>490</v>
      </c>
      <c r="B33" s="8">
        <v>1400000</v>
      </c>
      <c r="C33" s="8">
        <v>1400000</v>
      </c>
      <c r="D33" s="8">
        <f t="shared" si="0"/>
        <v>0</v>
      </c>
      <c r="E33" s="9"/>
      <c r="F33" s="10" t="s">
        <v>491</v>
      </c>
      <c r="G33" s="10" t="s">
        <v>465</v>
      </c>
      <c r="H33" s="10" t="s">
        <v>492</v>
      </c>
      <c r="I33" s="10" t="s">
        <v>493</v>
      </c>
      <c r="J33" s="10" t="s">
        <v>494</v>
      </c>
      <c r="K33" s="10" t="s">
        <v>430</v>
      </c>
      <c r="L33" s="10" t="s">
        <v>431</v>
      </c>
    </row>
    <row r="34" ht="25.5" customHeight="1" spans="1:12">
      <c r="A34" s="7" t="s">
        <v>432</v>
      </c>
      <c r="B34" s="8">
        <v>0</v>
      </c>
      <c r="C34" s="8">
        <v>0</v>
      </c>
      <c r="D34" s="8">
        <f t="shared" si="0"/>
        <v>0</v>
      </c>
      <c r="E34" s="9"/>
      <c r="F34" s="10" t="s">
        <v>82</v>
      </c>
      <c r="G34" s="10" t="s">
        <v>495</v>
      </c>
      <c r="H34" s="10" t="s">
        <v>496</v>
      </c>
      <c r="I34" s="10" t="s">
        <v>428</v>
      </c>
      <c r="J34" s="10" t="s">
        <v>455</v>
      </c>
      <c r="K34" s="10" t="s">
        <v>82</v>
      </c>
      <c r="L34" s="10" t="s">
        <v>82</v>
      </c>
    </row>
    <row r="35" ht="25.5" customHeight="1" spans="1:12">
      <c r="A35" s="7" t="s">
        <v>432</v>
      </c>
      <c r="B35" s="8">
        <v>0</v>
      </c>
      <c r="C35" s="8">
        <v>0</v>
      </c>
      <c r="D35" s="8">
        <f t="shared" si="0"/>
        <v>0</v>
      </c>
      <c r="E35" s="9"/>
      <c r="F35" s="10" t="s">
        <v>82</v>
      </c>
      <c r="G35" s="10" t="s">
        <v>497</v>
      </c>
      <c r="H35" s="10" t="s">
        <v>498</v>
      </c>
      <c r="I35" s="10" t="s">
        <v>499</v>
      </c>
      <c r="J35" s="10" t="s">
        <v>500</v>
      </c>
      <c r="K35" s="10" t="s">
        <v>82</v>
      </c>
      <c r="L35" s="10" t="s">
        <v>82</v>
      </c>
    </row>
    <row r="36" ht="25.5" customHeight="1" spans="1:12">
      <c r="A36" s="7" t="s">
        <v>432</v>
      </c>
      <c r="B36" s="8">
        <v>0</v>
      </c>
      <c r="C36" s="8">
        <v>0</v>
      </c>
      <c r="D36" s="8">
        <f t="shared" si="0"/>
        <v>0</v>
      </c>
      <c r="E36" s="9"/>
      <c r="F36" s="10" t="s">
        <v>82</v>
      </c>
      <c r="G36" s="10" t="s">
        <v>501</v>
      </c>
      <c r="H36" s="10" t="s">
        <v>502</v>
      </c>
      <c r="I36" s="10" t="s">
        <v>435</v>
      </c>
      <c r="J36" s="10" t="s">
        <v>503</v>
      </c>
      <c r="K36" s="10" t="s">
        <v>82</v>
      </c>
      <c r="L36" s="10" t="s">
        <v>82</v>
      </c>
    </row>
    <row r="37" ht="25.5" customHeight="1" spans="1:12">
      <c r="A37" s="7" t="s">
        <v>432</v>
      </c>
      <c r="B37" s="8">
        <v>0</v>
      </c>
      <c r="C37" s="8">
        <v>0</v>
      </c>
      <c r="D37" s="8">
        <f t="shared" si="0"/>
        <v>0</v>
      </c>
      <c r="E37" s="9"/>
      <c r="F37" s="10" t="s">
        <v>82</v>
      </c>
      <c r="G37" s="10" t="s">
        <v>504</v>
      </c>
      <c r="H37" s="10" t="s">
        <v>505</v>
      </c>
      <c r="I37" s="10" t="s">
        <v>82</v>
      </c>
      <c r="J37" s="10" t="s">
        <v>82</v>
      </c>
      <c r="K37" s="10" t="s">
        <v>82</v>
      </c>
      <c r="L37" s="10" t="s">
        <v>82</v>
      </c>
    </row>
    <row r="38" ht="25.5" customHeight="1" spans="1:12">
      <c r="A38" s="7" t="s">
        <v>432</v>
      </c>
      <c r="B38" s="8">
        <v>0</v>
      </c>
      <c r="C38" s="8">
        <v>0</v>
      </c>
      <c r="D38" s="8">
        <f t="shared" si="0"/>
        <v>0</v>
      </c>
      <c r="E38" s="9"/>
      <c r="F38" s="10" t="s">
        <v>82</v>
      </c>
      <c r="G38" s="10" t="s">
        <v>506</v>
      </c>
      <c r="H38" s="10" t="s">
        <v>507</v>
      </c>
      <c r="I38" s="10" t="s">
        <v>82</v>
      </c>
      <c r="J38" s="10" t="s">
        <v>82</v>
      </c>
      <c r="K38" s="10" t="s">
        <v>82</v>
      </c>
      <c r="L38" s="10" t="s">
        <v>82</v>
      </c>
    </row>
    <row r="39" ht="25.5" customHeight="1" spans="1:12">
      <c r="A39" s="7" t="s">
        <v>432</v>
      </c>
      <c r="B39" s="8">
        <v>0</v>
      </c>
      <c r="C39" s="8">
        <v>0</v>
      </c>
      <c r="D39" s="8">
        <f t="shared" si="0"/>
        <v>0</v>
      </c>
      <c r="E39" s="9"/>
      <c r="F39" s="10" t="s">
        <v>82</v>
      </c>
      <c r="G39" s="10" t="s">
        <v>508</v>
      </c>
      <c r="H39" s="10" t="s">
        <v>434</v>
      </c>
      <c r="I39" s="10" t="s">
        <v>82</v>
      </c>
      <c r="J39" s="10" t="s">
        <v>82</v>
      </c>
      <c r="K39" s="10" t="s">
        <v>82</v>
      </c>
      <c r="L39" s="10" t="s">
        <v>82</v>
      </c>
    </row>
    <row r="40" ht="25.5" customHeight="1" spans="1:12">
      <c r="A40" s="7" t="s">
        <v>432</v>
      </c>
      <c r="B40" s="8">
        <v>0</v>
      </c>
      <c r="C40" s="8">
        <v>0</v>
      </c>
      <c r="D40" s="8">
        <f t="shared" si="0"/>
        <v>0</v>
      </c>
      <c r="E40" s="9"/>
      <c r="F40" s="10" t="s">
        <v>82</v>
      </c>
      <c r="G40" s="10" t="s">
        <v>509</v>
      </c>
      <c r="H40" s="10" t="s">
        <v>434</v>
      </c>
      <c r="I40" s="10" t="s">
        <v>82</v>
      </c>
      <c r="J40" s="10" t="s">
        <v>82</v>
      </c>
      <c r="K40" s="10" t="s">
        <v>82</v>
      </c>
      <c r="L40" s="10" t="s">
        <v>82</v>
      </c>
    </row>
    <row r="41" ht="25.5" customHeight="1" spans="1:12">
      <c r="A41" s="7" t="s">
        <v>432</v>
      </c>
      <c r="B41" s="8">
        <v>0</v>
      </c>
      <c r="C41" s="8">
        <v>0</v>
      </c>
      <c r="D41" s="8">
        <f t="shared" si="0"/>
        <v>0</v>
      </c>
      <c r="E41" s="9"/>
      <c r="F41" s="10" t="s">
        <v>82</v>
      </c>
      <c r="G41" s="10" t="s">
        <v>510</v>
      </c>
      <c r="H41" s="10" t="s">
        <v>511</v>
      </c>
      <c r="I41" s="10" t="s">
        <v>82</v>
      </c>
      <c r="J41" s="10" t="s">
        <v>82</v>
      </c>
      <c r="K41" s="10" t="s">
        <v>82</v>
      </c>
      <c r="L41" s="10" t="s">
        <v>82</v>
      </c>
    </row>
    <row r="42" ht="25.5" customHeight="1" spans="1:12">
      <c r="A42" s="7" t="s">
        <v>432</v>
      </c>
      <c r="B42" s="8">
        <v>0</v>
      </c>
      <c r="C42" s="8">
        <v>0</v>
      </c>
      <c r="D42" s="8">
        <f t="shared" si="0"/>
        <v>0</v>
      </c>
      <c r="E42" s="9"/>
      <c r="F42" s="10" t="s">
        <v>82</v>
      </c>
      <c r="G42" s="10" t="s">
        <v>437</v>
      </c>
      <c r="H42" s="10" t="s">
        <v>434</v>
      </c>
      <c r="I42" s="10" t="s">
        <v>82</v>
      </c>
      <c r="J42" s="10" t="s">
        <v>82</v>
      </c>
      <c r="K42" s="10" t="s">
        <v>82</v>
      </c>
      <c r="L42" s="10" t="s">
        <v>82</v>
      </c>
    </row>
    <row r="43" ht="25.5" customHeight="1" spans="1:12">
      <c r="A43" s="7" t="s">
        <v>512</v>
      </c>
      <c r="B43" s="8">
        <v>35900</v>
      </c>
      <c r="C43" s="8">
        <v>35900</v>
      </c>
      <c r="D43" s="8">
        <f t="shared" si="0"/>
        <v>0</v>
      </c>
      <c r="E43" s="9"/>
      <c r="F43" s="10" t="s">
        <v>513</v>
      </c>
      <c r="G43" s="10" t="s">
        <v>514</v>
      </c>
      <c r="H43" s="10" t="s">
        <v>458</v>
      </c>
      <c r="I43" s="10" t="s">
        <v>82</v>
      </c>
      <c r="J43" s="10" t="s">
        <v>82</v>
      </c>
      <c r="K43" s="10" t="s">
        <v>430</v>
      </c>
      <c r="L43" s="10" t="s">
        <v>434</v>
      </c>
    </row>
    <row r="44" ht="25.5" customHeight="1" spans="1:12">
      <c r="A44" s="7" t="s">
        <v>515</v>
      </c>
      <c r="B44" s="8">
        <v>70000</v>
      </c>
      <c r="C44" s="8">
        <v>70000</v>
      </c>
      <c r="D44" s="8">
        <f t="shared" si="0"/>
        <v>0</v>
      </c>
      <c r="E44" s="9"/>
      <c r="F44" s="10" t="s">
        <v>516</v>
      </c>
      <c r="G44" s="10" t="s">
        <v>517</v>
      </c>
      <c r="H44" s="10" t="s">
        <v>518</v>
      </c>
      <c r="I44" s="10" t="s">
        <v>82</v>
      </c>
      <c r="J44" s="10" t="s">
        <v>82</v>
      </c>
      <c r="K44" s="10" t="s">
        <v>476</v>
      </c>
      <c r="L44" s="10" t="s">
        <v>434</v>
      </c>
    </row>
    <row r="45" ht="25.5" customHeight="1" spans="1:12">
      <c r="A45" s="7" t="s">
        <v>432</v>
      </c>
      <c r="B45" s="8">
        <v>0</v>
      </c>
      <c r="C45" s="8">
        <v>0</v>
      </c>
      <c r="D45" s="8">
        <f t="shared" si="0"/>
        <v>0</v>
      </c>
      <c r="E45" s="9"/>
      <c r="F45" s="10" t="s">
        <v>82</v>
      </c>
      <c r="G45" s="10" t="s">
        <v>519</v>
      </c>
      <c r="H45" s="10" t="s">
        <v>460</v>
      </c>
      <c r="I45" s="10" t="s">
        <v>82</v>
      </c>
      <c r="J45" s="10" t="s">
        <v>82</v>
      </c>
      <c r="K45" s="10" t="s">
        <v>82</v>
      </c>
      <c r="L45" s="10" t="s">
        <v>82</v>
      </c>
    </row>
    <row r="46" ht="25.5" customHeight="1" spans="1:12">
      <c r="A46" s="7" t="s">
        <v>432</v>
      </c>
      <c r="B46" s="8">
        <v>0</v>
      </c>
      <c r="C46" s="8">
        <v>0</v>
      </c>
      <c r="D46" s="8">
        <f t="shared" si="0"/>
        <v>0</v>
      </c>
      <c r="E46" s="9"/>
      <c r="F46" s="10" t="s">
        <v>82</v>
      </c>
      <c r="G46" s="10" t="s">
        <v>520</v>
      </c>
      <c r="H46" s="10" t="s">
        <v>455</v>
      </c>
      <c r="I46" s="10" t="s">
        <v>82</v>
      </c>
      <c r="J46" s="10" t="s">
        <v>82</v>
      </c>
      <c r="K46" s="10" t="s">
        <v>82</v>
      </c>
      <c r="L46" s="10" t="s">
        <v>82</v>
      </c>
    </row>
    <row r="47" ht="25.5" customHeight="1" spans="1:12">
      <c r="A47" s="7" t="s">
        <v>521</v>
      </c>
      <c r="B47" s="8">
        <v>30000</v>
      </c>
      <c r="C47" s="8">
        <v>30000</v>
      </c>
      <c r="D47" s="8">
        <f t="shared" si="0"/>
        <v>0</v>
      </c>
      <c r="E47" s="9"/>
      <c r="F47" s="10" t="s">
        <v>522</v>
      </c>
      <c r="G47" s="10" t="s">
        <v>523</v>
      </c>
      <c r="H47" s="10" t="s">
        <v>475</v>
      </c>
      <c r="I47" s="10" t="s">
        <v>82</v>
      </c>
      <c r="J47" s="10" t="s">
        <v>82</v>
      </c>
      <c r="K47" s="10" t="s">
        <v>430</v>
      </c>
      <c r="L47" s="10" t="s">
        <v>434</v>
      </c>
    </row>
    <row r="48" ht="25.5" customHeight="1" spans="1:12">
      <c r="A48" s="7" t="s">
        <v>524</v>
      </c>
      <c r="B48" s="8">
        <v>60000</v>
      </c>
      <c r="C48" s="8">
        <v>60000</v>
      </c>
      <c r="D48" s="8">
        <f t="shared" si="0"/>
        <v>0</v>
      </c>
      <c r="E48" s="9"/>
      <c r="F48" s="10" t="s">
        <v>525</v>
      </c>
      <c r="G48" s="10" t="s">
        <v>474</v>
      </c>
      <c r="H48" s="10" t="s">
        <v>455</v>
      </c>
      <c r="I48" s="10" t="s">
        <v>430</v>
      </c>
      <c r="J48" s="10" t="s">
        <v>434</v>
      </c>
      <c r="K48" s="10" t="s">
        <v>430</v>
      </c>
      <c r="L48" s="10" t="s">
        <v>434</v>
      </c>
    </row>
    <row r="49" ht="25.5" customHeight="1" spans="1:12">
      <c r="A49" s="7" t="s">
        <v>432</v>
      </c>
      <c r="B49" s="8">
        <v>0</v>
      </c>
      <c r="C49" s="8">
        <v>0</v>
      </c>
      <c r="D49" s="8">
        <f t="shared" si="0"/>
        <v>0</v>
      </c>
      <c r="E49" s="9"/>
      <c r="F49" s="10" t="s">
        <v>82</v>
      </c>
      <c r="G49" s="10" t="s">
        <v>526</v>
      </c>
      <c r="H49" s="10" t="s">
        <v>527</v>
      </c>
      <c r="I49" s="10" t="s">
        <v>82</v>
      </c>
      <c r="J49" s="10" t="s">
        <v>82</v>
      </c>
      <c r="K49" s="10" t="s">
        <v>82</v>
      </c>
      <c r="L49" s="10" t="s">
        <v>82</v>
      </c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rintOptions horizontalCentered="1"/>
  <pageMargins left="0.39375" right="0.39375" top="0.39375" bottom="0.393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showGridLines="0" showZeros="0" workbookViewId="0">
      <selection activeCell="A1" sqref="A1"/>
    </sheetView>
  </sheetViews>
  <sheetFormatPr defaultColWidth="12" defaultRowHeight="11.25" outlineLevelCol="3"/>
  <cols>
    <col min="1" max="4" width="36.5" customWidth="1"/>
    <col min="5" max="7" width="8.66666666666667" customWidth="1"/>
  </cols>
  <sheetData>
    <row r="1" ht="20.25" customHeight="1" spans="1:4">
      <c r="A1" s="99"/>
      <c r="B1" s="99"/>
      <c r="C1" s="99"/>
      <c r="D1" s="25" t="s">
        <v>3</v>
      </c>
    </row>
    <row r="2" ht="20.25" customHeight="1" spans="1:4">
      <c r="A2" s="21" t="s">
        <v>4</v>
      </c>
      <c r="B2" s="21"/>
      <c r="C2" s="21"/>
      <c r="D2" s="21"/>
    </row>
    <row r="3" ht="20.25" customHeight="1" spans="1:4">
      <c r="A3" s="100" t="s">
        <v>5</v>
      </c>
      <c r="B3" s="101"/>
      <c r="C3" s="45"/>
      <c r="D3" s="25" t="s">
        <v>6</v>
      </c>
    </row>
    <row r="4" ht="15" customHeight="1" spans="1:4">
      <c r="A4" s="102" t="s">
        <v>7</v>
      </c>
      <c r="B4" s="103"/>
      <c r="C4" s="102" t="s">
        <v>8</v>
      </c>
      <c r="D4" s="103"/>
    </row>
    <row r="5" ht="15" customHeight="1" spans="1:4">
      <c r="A5" s="105" t="s">
        <v>9</v>
      </c>
      <c r="B5" s="106" t="s">
        <v>10</v>
      </c>
      <c r="C5" s="106" t="s">
        <v>9</v>
      </c>
      <c r="D5" s="107" t="s">
        <v>10</v>
      </c>
    </row>
    <row r="6" ht="15" customHeight="1" spans="1:4">
      <c r="A6" s="109" t="s">
        <v>11</v>
      </c>
      <c r="B6" s="165">
        <v>17872345.24</v>
      </c>
      <c r="C6" s="125" t="s">
        <v>12</v>
      </c>
      <c r="D6" s="191">
        <v>8325738.64</v>
      </c>
    </row>
    <row r="7" ht="15" customHeight="1" spans="1:4">
      <c r="A7" s="109" t="s">
        <v>13</v>
      </c>
      <c r="B7" s="165">
        <v>0</v>
      </c>
      <c r="C7" s="125" t="s">
        <v>14</v>
      </c>
      <c r="D7" s="191">
        <v>0</v>
      </c>
    </row>
    <row r="8" ht="15" customHeight="1" spans="1:4">
      <c r="A8" s="109" t="s">
        <v>15</v>
      </c>
      <c r="B8" s="165">
        <v>0</v>
      </c>
      <c r="C8" s="125" t="s">
        <v>16</v>
      </c>
      <c r="D8" s="191">
        <v>30000</v>
      </c>
    </row>
    <row r="9" ht="15" customHeight="1" spans="1:4">
      <c r="A9" s="109" t="s">
        <v>17</v>
      </c>
      <c r="B9" s="165">
        <v>0</v>
      </c>
      <c r="C9" s="125" t="s">
        <v>18</v>
      </c>
      <c r="D9" s="191">
        <v>97856.04</v>
      </c>
    </row>
    <row r="10" ht="15" customHeight="1" spans="1:4">
      <c r="A10" s="109" t="s">
        <v>19</v>
      </c>
      <c r="B10" s="165">
        <v>0</v>
      </c>
      <c r="C10" s="125" t="s">
        <v>20</v>
      </c>
      <c r="D10" s="191">
        <v>0</v>
      </c>
    </row>
    <row r="11" ht="15" customHeight="1" spans="1:4">
      <c r="A11" s="109" t="s">
        <v>21</v>
      </c>
      <c r="B11" s="165">
        <v>0</v>
      </c>
      <c r="C11" s="125" t="s">
        <v>22</v>
      </c>
      <c r="D11" s="191">
        <v>0</v>
      </c>
    </row>
    <row r="12" ht="15" customHeight="1" spans="1:4">
      <c r="A12" s="109"/>
      <c r="B12" s="165"/>
      <c r="C12" s="125" t="s">
        <v>23</v>
      </c>
      <c r="D12" s="191">
        <v>35900</v>
      </c>
    </row>
    <row r="13" ht="15" customHeight="1" spans="1:4">
      <c r="A13" s="122"/>
      <c r="B13" s="165"/>
      <c r="C13" s="125" t="s">
        <v>24</v>
      </c>
      <c r="D13" s="191">
        <v>1054841.64</v>
      </c>
    </row>
    <row r="14" ht="15" customHeight="1" spans="1:4">
      <c r="A14" s="122"/>
      <c r="B14" s="165"/>
      <c r="C14" s="125" t="s">
        <v>25</v>
      </c>
      <c r="D14" s="191">
        <v>0</v>
      </c>
    </row>
    <row r="15" ht="15" customHeight="1" spans="1:4">
      <c r="A15" s="122"/>
      <c r="B15" s="192"/>
      <c r="C15" s="125" t="s">
        <v>26</v>
      </c>
      <c r="D15" s="191">
        <v>616414.84</v>
      </c>
    </row>
    <row r="16" ht="15" customHeight="1" spans="1:4">
      <c r="A16" s="122"/>
      <c r="B16" s="119"/>
      <c r="C16" s="125" t="s">
        <v>27</v>
      </c>
      <c r="D16" s="191">
        <v>0</v>
      </c>
    </row>
    <row r="17" ht="15" customHeight="1" spans="1:4">
      <c r="A17" s="122"/>
      <c r="B17" s="119"/>
      <c r="C17" s="125" t="s">
        <v>28</v>
      </c>
      <c r="D17" s="191">
        <v>311879.16</v>
      </c>
    </row>
    <row r="18" ht="15" customHeight="1" spans="1:4">
      <c r="A18" s="122"/>
      <c r="B18" s="119"/>
      <c r="C18" s="125" t="s">
        <v>29</v>
      </c>
      <c r="D18" s="191">
        <v>6592800.96</v>
      </c>
    </row>
    <row r="19" ht="15" customHeight="1" spans="1:4">
      <c r="A19" s="122"/>
      <c r="B19" s="119"/>
      <c r="C19" s="125" t="s">
        <v>30</v>
      </c>
      <c r="D19" s="191">
        <v>0</v>
      </c>
    </row>
    <row r="20" ht="15" customHeight="1" spans="1:4">
      <c r="A20" s="122"/>
      <c r="B20" s="119"/>
      <c r="C20" s="125" t="s">
        <v>31</v>
      </c>
      <c r="D20" s="191">
        <v>0</v>
      </c>
    </row>
    <row r="21" ht="15" customHeight="1" spans="1:4">
      <c r="A21" s="122"/>
      <c r="B21" s="119"/>
      <c r="C21" s="125" t="s">
        <v>32</v>
      </c>
      <c r="D21" s="191">
        <v>0</v>
      </c>
    </row>
    <row r="22" ht="15" customHeight="1" spans="1:4">
      <c r="A22" s="122"/>
      <c r="B22" s="119"/>
      <c r="C22" s="125" t="s">
        <v>33</v>
      </c>
      <c r="D22" s="191">
        <v>0</v>
      </c>
    </row>
    <row r="23" ht="15" customHeight="1" spans="1:4">
      <c r="A23" s="122"/>
      <c r="B23" s="119"/>
      <c r="C23" s="125" t="s">
        <v>34</v>
      </c>
      <c r="D23" s="191">
        <v>0</v>
      </c>
    </row>
    <row r="24" ht="15" customHeight="1" spans="1:4">
      <c r="A24" s="122"/>
      <c r="B24" s="119"/>
      <c r="C24" s="125" t="s">
        <v>35</v>
      </c>
      <c r="D24" s="191">
        <v>0</v>
      </c>
    </row>
    <row r="25" ht="15" customHeight="1" spans="1:4">
      <c r="A25" s="122"/>
      <c r="B25" s="119"/>
      <c r="C25" s="125" t="s">
        <v>36</v>
      </c>
      <c r="D25" s="191">
        <v>806913.96</v>
      </c>
    </row>
    <row r="26" ht="15" customHeight="1" spans="1:4">
      <c r="A26" s="109"/>
      <c r="B26" s="119"/>
      <c r="C26" s="125" t="s">
        <v>37</v>
      </c>
      <c r="D26" s="191">
        <v>0</v>
      </c>
    </row>
    <row r="27" ht="15" customHeight="1" spans="1:4">
      <c r="A27" s="109"/>
      <c r="B27" s="119"/>
      <c r="C27" s="125" t="s">
        <v>38</v>
      </c>
      <c r="D27" s="191">
        <v>0</v>
      </c>
    </row>
    <row r="28" ht="15" customHeight="1" spans="1:4">
      <c r="A28" s="109"/>
      <c r="B28" s="119"/>
      <c r="C28" s="125" t="s">
        <v>39</v>
      </c>
      <c r="D28" s="191">
        <v>0</v>
      </c>
    </row>
    <row r="29" ht="15" customHeight="1" spans="1:4">
      <c r="A29" s="109"/>
      <c r="B29" s="119"/>
      <c r="C29" s="125" t="s">
        <v>40</v>
      </c>
      <c r="D29" s="191">
        <v>0</v>
      </c>
    </row>
    <row r="30" ht="15" customHeight="1" spans="1:4">
      <c r="A30" s="109"/>
      <c r="B30" s="119"/>
      <c r="C30" s="125" t="s">
        <v>41</v>
      </c>
      <c r="D30" s="191">
        <v>0</v>
      </c>
    </row>
    <row r="31" ht="15" customHeight="1" spans="1:4">
      <c r="A31" s="109"/>
      <c r="B31" s="119"/>
      <c r="C31" s="125" t="s">
        <v>42</v>
      </c>
      <c r="D31" s="191">
        <v>0</v>
      </c>
    </row>
    <row r="32" ht="15" customHeight="1" spans="1:4">
      <c r="A32" s="109"/>
      <c r="B32" s="119"/>
      <c r="C32" s="125" t="s">
        <v>43</v>
      </c>
      <c r="D32" s="191">
        <v>0</v>
      </c>
    </row>
    <row r="33" ht="15" customHeight="1" spans="1:4">
      <c r="A33" s="109"/>
      <c r="B33" s="119"/>
      <c r="C33" s="125" t="s">
        <v>44</v>
      </c>
      <c r="D33" s="191">
        <v>0</v>
      </c>
    </row>
    <row r="34" ht="15" customHeight="1" spans="1:4">
      <c r="A34" s="109"/>
      <c r="B34" s="119"/>
      <c r="C34" s="125" t="s">
        <v>45</v>
      </c>
      <c r="D34" s="115">
        <v>0</v>
      </c>
    </row>
    <row r="35" ht="15" customHeight="1" spans="1:4">
      <c r="A35" s="127" t="s">
        <v>46</v>
      </c>
      <c r="B35" s="193">
        <f>SUM(B6:B33)</f>
        <v>17872345.24</v>
      </c>
      <c r="C35" s="129" t="s">
        <v>47</v>
      </c>
      <c r="D35" s="130">
        <f>SUM(D6:D34)</f>
        <v>17872345.24</v>
      </c>
    </row>
    <row r="36" ht="15" customHeight="1" spans="1:4">
      <c r="A36" s="109" t="s">
        <v>48</v>
      </c>
      <c r="B36" s="136"/>
      <c r="C36" s="135" t="s">
        <v>49</v>
      </c>
      <c r="D36" s="110"/>
    </row>
    <row r="37" ht="15" customHeight="1" spans="1:4">
      <c r="A37" s="109" t="s">
        <v>50</v>
      </c>
      <c r="B37" s="136">
        <v>0</v>
      </c>
      <c r="C37" s="135" t="s">
        <v>51</v>
      </c>
      <c r="D37" s="110"/>
    </row>
    <row r="38" ht="15" customHeight="1" spans="1:4">
      <c r="A38" s="109"/>
      <c r="B38" s="136"/>
      <c r="C38" s="135" t="s">
        <v>52</v>
      </c>
      <c r="D38" s="110"/>
    </row>
    <row r="39" ht="15" customHeight="1" spans="1:4">
      <c r="A39" s="109"/>
      <c r="B39" s="194"/>
      <c r="C39" s="135"/>
      <c r="D39" s="130"/>
    </row>
    <row r="40" ht="15" customHeight="1" spans="1:4">
      <c r="A40" s="127" t="s">
        <v>53</v>
      </c>
      <c r="B40" s="195">
        <f>SUM(B35:B37)</f>
        <v>17872345.24</v>
      </c>
      <c r="C40" s="143" t="s">
        <v>54</v>
      </c>
      <c r="D40" s="130">
        <f>SUM(D35,D36,D38)</f>
        <v>17872345.24</v>
      </c>
    </row>
    <row r="41" ht="20.25" customHeight="1" spans="1:4">
      <c r="A41" s="147"/>
      <c r="B41" s="196"/>
      <c r="C41" s="149"/>
      <c r="D41" s="197"/>
    </row>
  </sheetData>
  <mergeCells count="3">
    <mergeCell ref="A2:D2"/>
    <mergeCell ref="A4:B4"/>
    <mergeCell ref="C4:D4"/>
  </mergeCells>
  <printOptions horizontalCentered="1"/>
  <pageMargins left="0.39375" right="0.39375" top="0.7875" bottom="0.393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showGridLines="0" showZeros="0" workbookViewId="0">
      <selection activeCell="E35" sqref="E35"/>
    </sheetView>
  </sheetViews>
  <sheetFormatPr defaultColWidth="12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6666666666667" customWidth="1"/>
    <col min="7" max="7" width="15.5" customWidth="1"/>
    <col min="8" max="15" width="14.8333333333333" customWidth="1"/>
    <col min="16" max="18" width="12.3333333333333" customWidth="1"/>
    <col min="19" max="19" width="16" customWidth="1"/>
    <col min="20" max="20" width="17" customWidth="1"/>
  </cols>
  <sheetData>
    <row r="1" ht="20.1" customHeight="1" spans="1:20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86"/>
      <c r="T1" s="91" t="s">
        <v>55</v>
      </c>
    </row>
    <row r="2" ht="20.1" customHeight="1" spans="1:20">
      <c r="A2" s="21" t="s">
        <v>56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0.1" customHeight="1" spans="1:20">
      <c r="A3" s="170" t="s">
        <v>5</v>
      </c>
      <c r="B3" s="170"/>
      <c r="C3" s="170"/>
      <c r="D3" s="170"/>
      <c r="E3" s="23"/>
      <c r="F3" s="48"/>
      <c r="G3" s="48"/>
      <c r="H3" s="48"/>
      <c r="I3" s="48"/>
      <c r="J3" s="79"/>
      <c r="K3" s="79"/>
      <c r="L3" s="79"/>
      <c r="M3" s="79"/>
      <c r="N3" s="79"/>
      <c r="O3" s="79"/>
      <c r="P3" s="79"/>
      <c r="Q3" s="79"/>
      <c r="R3" s="79"/>
      <c r="S3" s="87"/>
      <c r="T3" s="25" t="s">
        <v>6</v>
      </c>
    </row>
    <row r="4" ht="20.1" customHeight="1" spans="1:20">
      <c r="A4" s="26" t="s">
        <v>57</v>
      </c>
      <c r="B4" s="27"/>
      <c r="C4" s="27"/>
      <c r="D4" s="27"/>
      <c r="E4" s="28"/>
      <c r="F4" s="70" t="s">
        <v>58</v>
      </c>
      <c r="G4" s="49" t="s">
        <v>59</v>
      </c>
      <c r="H4" s="95" t="s">
        <v>60</v>
      </c>
      <c r="I4" s="96"/>
      <c r="J4" s="98"/>
      <c r="K4" s="70" t="s">
        <v>61</v>
      </c>
      <c r="L4" s="33"/>
      <c r="M4" s="173" t="s">
        <v>62</v>
      </c>
      <c r="N4" s="174" t="s">
        <v>63</v>
      </c>
      <c r="O4" s="175"/>
      <c r="P4" s="175"/>
      <c r="Q4" s="175"/>
      <c r="R4" s="186"/>
      <c r="S4" s="70" t="s">
        <v>64</v>
      </c>
      <c r="T4" s="33" t="s">
        <v>65</v>
      </c>
    </row>
    <row r="5" ht="20.1" customHeight="1" spans="1:20">
      <c r="A5" s="26" t="s">
        <v>66</v>
      </c>
      <c r="B5" s="27"/>
      <c r="C5" s="28"/>
      <c r="D5" s="72" t="s">
        <v>67</v>
      </c>
      <c r="E5" s="32" t="s">
        <v>68</v>
      </c>
      <c r="F5" s="33"/>
      <c r="G5" s="49"/>
      <c r="H5" s="89" t="s">
        <v>69</v>
      </c>
      <c r="I5" s="89" t="s">
        <v>70</v>
      </c>
      <c r="J5" s="89" t="s">
        <v>71</v>
      </c>
      <c r="K5" s="176" t="s">
        <v>72</v>
      </c>
      <c r="L5" s="33" t="s">
        <v>73</v>
      </c>
      <c r="M5" s="177"/>
      <c r="N5" s="178" t="s">
        <v>74</v>
      </c>
      <c r="O5" s="178" t="s">
        <v>75</v>
      </c>
      <c r="P5" s="178" t="s">
        <v>76</v>
      </c>
      <c r="Q5" s="178" t="s">
        <v>77</v>
      </c>
      <c r="R5" s="178" t="s">
        <v>78</v>
      </c>
      <c r="S5" s="33"/>
      <c r="T5" s="33"/>
    </row>
    <row r="6" ht="30.75" customHeight="1" spans="1:20">
      <c r="A6" s="35" t="s">
        <v>79</v>
      </c>
      <c r="B6" s="34" t="s">
        <v>80</v>
      </c>
      <c r="C6" s="36" t="s">
        <v>81</v>
      </c>
      <c r="D6" s="38"/>
      <c r="E6" s="38"/>
      <c r="F6" s="39"/>
      <c r="G6" s="38"/>
      <c r="H6" s="90"/>
      <c r="I6" s="90"/>
      <c r="J6" s="90"/>
      <c r="K6" s="179"/>
      <c r="L6" s="39"/>
      <c r="M6" s="180"/>
      <c r="N6" s="39"/>
      <c r="O6" s="39"/>
      <c r="P6" s="39"/>
      <c r="Q6" s="39"/>
      <c r="R6" s="39"/>
      <c r="S6" s="39"/>
      <c r="T6" s="39"/>
    </row>
    <row r="7" ht="20.1" customHeight="1" spans="1:20">
      <c r="A7" s="41" t="s">
        <v>82</v>
      </c>
      <c r="B7" s="41" t="s">
        <v>82</v>
      </c>
      <c r="C7" s="41" t="s">
        <v>82</v>
      </c>
      <c r="D7" s="41" t="s">
        <v>82</v>
      </c>
      <c r="E7" s="41" t="s">
        <v>58</v>
      </c>
      <c r="F7" s="60">
        <v>17872345.24</v>
      </c>
      <c r="G7" s="61">
        <v>0</v>
      </c>
      <c r="H7" s="61">
        <v>17872345.24</v>
      </c>
      <c r="I7" s="61">
        <v>0</v>
      </c>
      <c r="J7" s="44">
        <v>0</v>
      </c>
      <c r="K7" s="181">
        <v>0</v>
      </c>
      <c r="L7" s="78">
        <v>0</v>
      </c>
      <c r="M7" s="78">
        <v>0</v>
      </c>
      <c r="N7" s="69">
        <f t="shared" ref="N7:N41" si="0">SUM(O7:R7)</f>
        <v>0</v>
      </c>
      <c r="O7" s="181">
        <v>0</v>
      </c>
      <c r="P7" s="78"/>
      <c r="Q7" s="78"/>
      <c r="R7" s="187"/>
      <c r="S7" s="188">
        <v>0</v>
      </c>
      <c r="T7" s="188"/>
    </row>
    <row r="8" ht="20.1" customHeight="1" spans="1:20">
      <c r="A8" s="41" t="s">
        <v>82</v>
      </c>
      <c r="B8" s="41" t="s">
        <v>82</v>
      </c>
      <c r="C8" s="41" t="s">
        <v>82</v>
      </c>
      <c r="D8" s="41" t="s">
        <v>82</v>
      </c>
      <c r="E8" s="41" t="s">
        <v>0</v>
      </c>
      <c r="F8" s="60">
        <v>17872345.24</v>
      </c>
      <c r="G8" s="61">
        <v>0</v>
      </c>
      <c r="H8" s="61">
        <v>17872345.24</v>
      </c>
      <c r="I8" s="61">
        <v>0</v>
      </c>
      <c r="J8" s="44">
        <v>0</v>
      </c>
      <c r="K8" s="181">
        <v>0</v>
      </c>
      <c r="L8" s="78">
        <v>0</v>
      </c>
      <c r="M8" s="78">
        <v>0</v>
      </c>
      <c r="N8" s="69">
        <f t="shared" si="0"/>
        <v>0</v>
      </c>
      <c r="O8" s="181">
        <v>0</v>
      </c>
      <c r="P8" s="78"/>
      <c r="Q8" s="78"/>
      <c r="R8" s="187"/>
      <c r="S8" s="188">
        <v>0</v>
      </c>
      <c r="T8" s="188"/>
    </row>
    <row r="9" ht="20.1" customHeight="1" spans="1:20">
      <c r="A9" s="41" t="s">
        <v>82</v>
      </c>
      <c r="B9" s="41" t="s">
        <v>82</v>
      </c>
      <c r="C9" s="41" t="s">
        <v>82</v>
      </c>
      <c r="D9" s="41" t="s">
        <v>83</v>
      </c>
      <c r="E9" s="41" t="s">
        <v>84</v>
      </c>
      <c r="F9" s="60">
        <v>17872345.24</v>
      </c>
      <c r="G9" s="61">
        <v>0</v>
      </c>
      <c r="H9" s="61">
        <v>17872345.24</v>
      </c>
      <c r="I9" s="61">
        <v>0</v>
      </c>
      <c r="J9" s="44">
        <v>0</v>
      </c>
      <c r="K9" s="181">
        <v>0</v>
      </c>
      <c r="L9" s="78">
        <v>0</v>
      </c>
      <c r="M9" s="78">
        <v>0</v>
      </c>
      <c r="N9" s="69">
        <f t="shared" si="0"/>
        <v>0</v>
      </c>
      <c r="O9" s="181">
        <v>0</v>
      </c>
      <c r="P9" s="78"/>
      <c r="Q9" s="78"/>
      <c r="R9" s="187"/>
      <c r="S9" s="188">
        <v>0</v>
      </c>
      <c r="T9" s="188"/>
    </row>
    <row r="10" ht="20.1" customHeight="1" spans="1:20">
      <c r="A10" s="41" t="s">
        <v>85</v>
      </c>
      <c r="B10" s="41" t="s">
        <v>86</v>
      </c>
      <c r="C10" s="41" t="s">
        <v>86</v>
      </c>
      <c r="D10" s="41" t="s">
        <v>87</v>
      </c>
      <c r="E10" s="41" t="s">
        <v>88</v>
      </c>
      <c r="F10" s="60">
        <v>214355</v>
      </c>
      <c r="G10" s="61">
        <v>0</v>
      </c>
      <c r="H10" s="61">
        <v>214355</v>
      </c>
      <c r="I10" s="61">
        <v>0</v>
      </c>
      <c r="J10" s="44">
        <v>0</v>
      </c>
      <c r="K10" s="181">
        <v>0</v>
      </c>
      <c r="L10" s="78">
        <v>0</v>
      </c>
      <c r="M10" s="78">
        <v>0</v>
      </c>
      <c r="N10" s="69">
        <f t="shared" si="0"/>
        <v>0</v>
      </c>
      <c r="O10" s="181">
        <v>0</v>
      </c>
      <c r="P10" s="78"/>
      <c r="Q10" s="78"/>
      <c r="R10" s="187"/>
      <c r="S10" s="188">
        <v>0</v>
      </c>
      <c r="T10" s="188"/>
    </row>
    <row r="11" ht="20.1" customHeight="1" spans="1:20">
      <c r="A11" s="41" t="s">
        <v>85</v>
      </c>
      <c r="B11" s="41" t="s">
        <v>86</v>
      </c>
      <c r="C11" s="41" t="s">
        <v>89</v>
      </c>
      <c r="D11" s="41" t="s">
        <v>87</v>
      </c>
      <c r="E11" s="41" t="s">
        <v>90</v>
      </c>
      <c r="F11" s="60">
        <v>40800</v>
      </c>
      <c r="G11" s="61">
        <v>0</v>
      </c>
      <c r="H11" s="61">
        <v>40800</v>
      </c>
      <c r="I11" s="61">
        <v>0</v>
      </c>
      <c r="J11" s="44">
        <v>0</v>
      </c>
      <c r="K11" s="181">
        <v>0</v>
      </c>
      <c r="L11" s="78">
        <v>0</v>
      </c>
      <c r="M11" s="78">
        <v>0</v>
      </c>
      <c r="N11" s="69">
        <f t="shared" si="0"/>
        <v>0</v>
      </c>
      <c r="O11" s="181">
        <v>0</v>
      </c>
      <c r="P11" s="78"/>
      <c r="Q11" s="78"/>
      <c r="R11" s="187"/>
      <c r="S11" s="188">
        <v>0</v>
      </c>
      <c r="T11" s="188"/>
    </row>
    <row r="12" ht="20.1" customHeight="1" spans="1:20">
      <c r="A12" s="41" t="s">
        <v>85</v>
      </c>
      <c r="B12" s="41" t="s">
        <v>86</v>
      </c>
      <c r="C12" s="41" t="s">
        <v>91</v>
      </c>
      <c r="D12" s="41" t="s">
        <v>87</v>
      </c>
      <c r="E12" s="41" t="s">
        <v>92</v>
      </c>
      <c r="F12" s="60">
        <v>30000</v>
      </c>
      <c r="G12" s="61">
        <v>0</v>
      </c>
      <c r="H12" s="61">
        <v>30000</v>
      </c>
      <c r="I12" s="61">
        <v>0</v>
      </c>
      <c r="J12" s="44">
        <v>0</v>
      </c>
      <c r="K12" s="181">
        <v>0</v>
      </c>
      <c r="L12" s="78">
        <v>0</v>
      </c>
      <c r="M12" s="78">
        <v>0</v>
      </c>
      <c r="N12" s="69">
        <f t="shared" si="0"/>
        <v>0</v>
      </c>
      <c r="O12" s="181">
        <v>0</v>
      </c>
      <c r="P12" s="78"/>
      <c r="Q12" s="78"/>
      <c r="R12" s="187"/>
      <c r="S12" s="188">
        <v>0</v>
      </c>
      <c r="T12" s="188"/>
    </row>
    <row r="13" ht="20.1" customHeight="1" spans="1:20">
      <c r="A13" s="41" t="s">
        <v>85</v>
      </c>
      <c r="B13" s="41" t="s">
        <v>93</v>
      </c>
      <c r="C13" s="41" t="s">
        <v>86</v>
      </c>
      <c r="D13" s="41" t="s">
        <v>87</v>
      </c>
      <c r="E13" s="41" t="s">
        <v>88</v>
      </c>
      <c r="F13" s="60">
        <v>7130588.6</v>
      </c>
      <c r="G13" s="61">
        <v>0</v>
      </c>
      <c r="H13" s="61">
        <v>7130588.6</v>
      </c>
      <c r="I13" s="61">
        <v>0</v>
      </c>
      <c r="J13" s="44">
        <v>0</v>
      </c>
      <c r="K13" s="181">
        <v>0</v>
      </c>
      <c r="L13" s="78">
        <v>0</v>
      </c>
      <c r="M13" s="78">
        <v>0</v>
      </c>
      <c r="N13" s="69">
        <f t="shared" si="0"/>
        <v>0</v>
      </c>
      <c r="O13" s="181">
        <v>0</v>
      </c>
      <c r="P13" s="78"/>
      <c r="Q13" s="78"/>
      <c r="R13" s="187"/>
      <c r="S13" s="188">
        <v>0</v>
      </c>
      <c r="T13" s="188"/>
    </row>
    <row r="14" ht="20.1" customHeight="1" spans="1:20">
      <c r="A14" s="41" t="s">
        <v>85</v>
      </c>
      <c r="B14" s="41" t="s">
        <v>93</v>
      </c>
      <c r="C14" s="41" t="s">
        <v>94</v>
      </c>
      <c r="D14" s="41" t="s">
        <v>87</v>
      </c>
      <c r="E14" s="41" t="s">
        <v>95</v>
      </c>
      <c r="F14" s="60">
        <v>181800</v>
      </c>
      <c r="G14" s="61">
        <v>0</v>
      </c>
      <c r="H14" s="61">
        <v>181800</v>
      </c>
      <c r="I14" s="61">
        <v>0</v>
      </c>
      <c r="J14" s="44">
        <v>0</v>
      </c>
      <c r="K14" s="181">
        <v>0</v>
      </c>
      <c r="L14" s="78">
        <v>0</v>
      </c>
      <c r="M14" s="78">
        <v>0</v>
      </c>
      <c r="N14" s="69">
        <f t="shared" si="0"/>
        <v>0</v>
      </c>
      <c r="O14" s="181">
        <v>0</v>
      </c>
      <c r="P14" s="78"/>
      <c r="Q14" s="78"/>
      <c r="R14" s="187"/>
      <c r="S14" s="188">
        <v>0</v>
      </c>
      <c r="T14" s="188"/>
    </row>
    <row r="15" ht="20.1" customHeight="1" spans="1:20">
      <c r="A15" s="41" t="s">
        <v>85</v>
      </c>
      <c r="B15" s="41" t="s">
        <v>96</v>
      </c>
      <c r="C15" s="41" t="s">
        <v>86</v>
      </c>
      <c r="D15" s="41" t="s">
        <v>87</v>
      </c>
      <c r="E15" s="41" t="s">
        <v>88</v>
      </c>
      <c r="F15" s="60">
        <v>107344.08</v>
      </c>
      <c r="G15" s="61">
        <v>0</v>
      </c>
      <c r="H15" s="61">
        <v>107344.08</v>
      </c>
      <c r="I15" s="61">
        <v>0</v>
      </c>
      <c r="J15" s="44">
        <v>0</v>
      </c>
      <c r="K15" s="181">
        <v>0</v>
      </c>
      <c r="L15" s="78">
        <v>0</v>
      </c>
      <c r="M15" s="78">
        <v>0</v>
      </c>
      <c r="N15" s="69">
        <f t="shared" si="0"/>
        <v>0</v>
      </c>
      <c r="O15" s="181">
        <v>0</v>
      </c>
      <c r="P15" s="78"/>
      <c r="Q15" s="78"/>
      <c r="R15" s="187"/>
      <c r="S15" s="188">
        <v>0</v>
      </c>
      <c r="T15" s="188"/>
    </row>
    <row r="16" ht="20.1" customHeight="1" spans="1:20">
      <c r="A16" s="41" t="s">
        <v>85</v>
      </c>
      <c r="B16" s="41" t="s">
        <v>97</v>
      </c>
      <c r="C16" s="41" t="s">
        <v>86</v>
      </c>
      <c r="D16" s="41" t="s">
        <v>87</v>
      </c>
      <c r="E16" s="41" t="s">
        <v>88</v>
      </c>
      <c r="F16" s="60">
        <v>139296</v>
      </c>
      <c r="G16" s="61">
        <v>0</v>
      </c>
      <c r="H16" s="61">
        <v>139296</v>
      </c>
      <c r="I16" s="61">
        <v>0</v>
      </c>
      <c r="J16" s="44">
        <v>0</v>
      </c>
      <c r="K16" s="181">
        <v>0</v>
      </c>
      <c r="L16" s="78">
        <v>0</v>
      </c>
      <c r="M16" s="78">
        <v>0</v>
      </c>
      <c r="N16" s="69">
        <f t="shared" si="0"/>
        <v>0</v>
      </c>
      <c r="O16" s="181">
        <v>0</v>
      </c>
      <c r="P16" s="78"/>
      <c r="Q16" s="78"/>
      <c r="R16" s="187"/>
      <c r="S16" s="188">
        <v>0</v>
      </c>
      <c r="T16" s="188"/>
    </row>
    <row r="17" ht="20.1" customHeight="1" spans="1:20">
      <c r="A17" s="41" t="s">
        <v>85</v>
      </c>
      <c r="B17" s="41" t="s">
        <v>98</v>
      </c>
      <c r="C17" s="41" t="s">
        <v>86</v>
      </c>
      <c r="D17" s="41" t="s">
        <v>87</v>
      </c>
      <c r="E17" s="41" t="s">
        <v>88</v>
      </c>
      <c r="F17" s="60">
        <v>345495</v>
      </c>
      <c r="G17" s="61">
        <v>0</v>
      </c>
      <c r="H17" s="61">
        <v>345495</v>
      </c>
      <c r="I17" s="61">
        <v>0</v>
      </c>
      <c r="J17" s="44">
        <v>0</v>
      </c>
      <c r="K17" s="181">
        <v>0</v>
      </c>
      <c r="L17" s="78">
        <v>0</v>
      </c>
      <c r="M17" s="78">
        <v>0</v>
      </c>
      <c r="N17" s="69">
        <f t="shared" si="0"/>
        <v>0</v>
      </c>
      <c r="O17" s="181">
        <v>0</v>
      </c>
      <c r="P17" s="78"/>
      <c r="Q17" s="78"/>
      <c r="R17" s="187"/>
      <c r="S17" s="188">
        <v>0</v>
      </c>
      <c r="T17" s="188"/>
    </row>
    <row r="18" ht="20.1" customHeight="1" spans="1:20">
      <c r="A18" s="41" t="s">
        <v>85</v>
      </c>
      <c r="B18" s="41" t="s">
        <v>99</v>
      </c>
      <c r="C18" s="41" t="s">
        <v>86</v>
      </c>
      <c r="D18" s="41" t="s">
        <v>87</v>
      </c>
      <c r="E18" s="41" t="s">
        <v>88</v>
      </c>
      <c r="F18" s="60">
        <v>75321.96</v>
      </c>
      <c r="G18" s="61">
        <v>0</v>
      </c>
      <c r="H18" s="61">
        <v>75321.96</v>
      </c>
      <c r="I18" s="61">
        <v>0</v>
      </c>
      <c r="J18" s="44">
        <v>0</v>
      </c>
      <c r="K18" s="181">
        <v>0</v>
      </c>
      <c r="L18" s="78">
        <v>0</v>
      </c>
      <c r="M18" s="78">
        <v>0</v>
      </c>
      <c r="N18" s="69">
        <f t="shared" si="0"/>
        <v>0</v>
      </c>
      <c r="O18" s="181">
        <v>0</v>
      </c>
      <c r="P18" s="78"/>
      <c r="Q18" s="78"/>
      <c r="R18" s="187"/>
      <c r="S18" s="188">
        <v>0</v>
      </c>
      <c r="T18" s="188"/>
    </row>
    <row r="19" ht="20.1" customHeight="1" spans="1:20">
      <c r="A19" s="41" t="s">
        <v>85</v>
      </c>
      <c r="B19" s="41" t="s">
        <v>100</v>
      </c>
      <c r="C19" s="41" t="s">
        <v>86</v>
      </c>
      <c r="D19" s="41" t="s">
        <v>87</v>
      </c>
      <c r="E19" s="41" t="s">
        <v>88</v>
      </c>
      <c r="F19" s="60">
        <v>60738</v>
      </c>
      <c r="G19" s="61">
        <v>0</v>
      </c>
      <c r="H19" s="61">
        <v>60738</v>
      </c>
      <c r="I19" s="61">
        <v>0</v>
      </c>
      <c r="J19" s="44">
        <v>0</v>
      </c>
      <c r="K19" s="181">
        <v>0</v>
      </c>
      <c r="L19" s="78">
        <v>0</v>
      </c>
      <c r="M19" s="78">
        <v>0</v>
      </c>
      <c r="N19" s="69">
        <f t="shared" si="0"/>
        <v>0</v>
      </c>
      <c r="O19" s="181">
        <v>0</v>
      </c>
      <c r="P19" s="78"/>
      <c r="Q19" s="78"/>
      <c r="R19" s="187"/>
      <c r="S19" s="188">
        <v>0</v>
      </c>
      <c r="T19" s="188"/>
    </row>
    <row r="20" ht="20.1" customHeight="1" spans="1:20">
      <c r="A20" s="41" t="s">
        <v>101</v>
      </c>
      <c r="B20" s="41" t="s">
        <v>91</v>
      </c>
      <c r="C20" s="41" t="s">
        <v>86</v>
      </c>
      <c r="D20" s="41" t="s">
        <v>87</v>
      </c>
      <c r="E20" s="41" t="s">
        <v>102</v>
      </c>
      <c r="F20" s="60">
        <v>30000</v>
      </c>
      <c r="G20" s="61">
        <v>0</v>
      </c>
      <c r="H20" s="61">
        <v>30000</v>
      </c>
      <c r="I20" s="61">
        <v>0</v>
      </c>
      <c r="J20" s="44">
        <v>0</v>
      </c>
      <c r="K20" s="181">
        <v>0</v>
      </c>
      <c r="L20" s="78">
        <v>0</v>
      </c>
      <c r="M20" s="78">
        <v>0</v>
      </c>
      <c r="N20" s="69">
        <f t="shared" si="0"/>
        <v>0</v>
      </c>
      <c r="O20" s="181">
        <v>0</v>
      </c>
      <c r="P20" s="78"/>
      <c r="Q20" s="78"/>
      <c r="R20" s="187"/>
      <c r="S20" s="188">
        <v>0</v>
      </c>
      <c r="T20" s="188"/>
    </row>
    <row r="21" ht="20.1" customHeight="1" spans="1:20">
      <c r="A21" s="41" t="s">
        <v>103</v>
      </c>
      <c r="B21" s="41" t="s">
        <v>93</v>
      </c>
      <c r="C21" s="41" t="s">
        <v>86</v>
      </c>
      <c r="D21" s="41" t="s">
        <v>87</v>
      </c>
      <c r="E21" s="41" t="s">
        <v>88</v>
      </c>
      <c r="F21" s="60">
        <v>67856.04</v>
      </c>
      <c r="G21" s="61">
        <v>0</v>
      </c>
      <c r="H21" s="61">
        <v>67856.04</v>
      </c>
      <c r="I21" s="61">
        <v>0</v>
      </c>
      <c r="J21" s="44">
        <v>0</v>
      </c>
      <c r="K21" s="181">
        <v>0</v>
      </c>
      <c r="L21" s="78">
        <v>0</v>
      </c>
      <c r="M21" s="78">
        <v>0</v>
      </c>
      <c r="N21" s="69">
        <f t="shared" si="0"/>
        <v>0</v>
      </c>
      <c r="O21" s="181">
        <v>0</v>
      </c>
      <c r="P21" s="78"/>
      <c r="Q21" s="78"/>
      <c r="R21" s="187"/>
      <c r="S21" s="188">
        <v>0</v>
      </c>
      <c r="T21" s="188"/>
    </row>
    <row r="22" ht="20.1" customHeight="1" spans="1:20">
      <c r="A22" s="41" t="s">
        <v>103</v>
      </c>
      <c r="B22" s="41" t="s">
        <v>91</v>
      </c>
      <c r="C22" s="41" t="s">
        <v>86</v>
      </c>
      <c r="D22" s="41" t="s">
        <v>87</v>
      </c>
      <c r="E22" s="41" t="s">
        <v>104</v>
      </c>
      <c r="F22" s="60">
        <v>30000</v>
      </c>
      <c r="G22" s="61">
        <v>0</v>
      </c>
      <c r="H22" s="61">
        <v>30000</v>
      </c>
      <c r="I22" s="61">
        <v>0</v>
      </c>
      <c r="J22" s="44">
        <v>0</v>
      </c>
      <c r="K22" s="181">
        <v>0</v>
      </c>
      <c r="L22" s="78">
        <v>0</v>
      </c>
      <c r="M22" s="78">
        <v>0</v>
      </c>
      <c r="N22" s="69">
        <f t="shared" si="0"/>
        <v>0</v>
      </c>
      <c r="O22" s="181">
        <v>0</v>
      </c>
      <c r="P22" s="78"/>
      <c r="Q22" s="78"/>
      <c r="R22" s="187"/>
      <c r="S22" s="188">
        <v>0</v>
      </c>
      <c r="T22" s="188"/>
    </row>
    <row r="23" ht="20.1" customHeight="1" spans="1:20">
      <c r="A23" s="41" t="s">
        <v>105</v>
      </c>
      <c r="B23" s="41" t="s">
        <v>86</v>
      </c>
      <c r="C23" s="41" t="s">
        <v>106</v>
      </c>
      <c r="D23" s="41" t="s">
        <v>87</v>
      </c>
      <c r="E23" s="41" t="s">
        <v>107</v>
      </c>
      <c r="F23" s="60">
        <v>35900</v>
      </c>
      <c r="G23" s="61">
        <v>0</v>
      </c>
      <c r="H23" s="61">
        <v>35900</v>
      </c>
      <c r="I23" s="61">
        <v>0</v>
      </c>
      <c r="J23" s="44">
        <v>0</v>
      </c>
      <c r="K23" s="181">
        <v>0</v>
      </c>
      <c r="L23" s="78">
        <v>0</v>
      </c>
      <c r="M23" s="78">
        <v>0</v>
      </c>
      <c r="N23" s="69">
        <f t="shared" si="0"/>
        <v>0</v>
      </c>
      <c r="O23" s="181">
        <v>0</v>
      </c>
      <c r="P23" s="78"/>
      <c r="Q23" s="78"/>
      <c r="R23" s="187"/>
      <c r="S23" s="188">
        <v>0</v>
      </c>
      <c r="T23" s="188"/>
    </row>
    <row r="24" ht="20.1" customHeight="1" spans="1:20">
      <c r="A24" s="41" t="s">
        <v>108</v>
      </c>
      <c r="B24" s="41" t="s">
        <v>86</v>
      </c>
      <c r="C24" s="41" t="s">
        <v>86</v>
      </c>
      <c r="D24" s="41" t="s">
        <v>87</v>
      </c>
      <c r="E24" s="41" t="s">
        <v>88</v>
      </c>
      <c r="F24" s="60">
        <v>111160.08</v>
      </c>
      <c r="G24" s="61">
        <v>0</v>
      </c>
      <c r="H24" s="61">
        <v>111160.08</v>
      </c>
      <c r="I24" s="61">
        <v>0</v>
      </c>
      <c r="J24" s="44">
        <v>0</v>
      </c>
      <c r="K24" s="181">
        <v>0</v>
      </c>
      <c r="L24" s="78">
        <v>0</v>
      </c>
      <c r="M24" s="78">
        <v>0</v>
      </c>
      <c r="N24" s="69">
        <f t="shared" si="0"/>
        <v>0</v>
      </c>
      <c r="O24" s="181">
        <v>0</v>
      </c>
      <c r="P24" s="78"/>
      <c r="Q24" s="78"/>
      <c r="R24" s="187"/>
      <c r="S24" s="188">
        <v>0</v>
      </c>
      <c r="T24" s="188"/>
    </row>
    <row r="25" ht="20.1" customHeight="1" spans="1:20">
      <c r="A25" s="41" t="s">
        <v>108</v>
      </c>
      <c r="B25" s="41" t="s">
        <v>94</v>
      </c>
      <c r="C25" s="41" t="s">
        <v>86</v>
      </c>
      <c r="D25" s="41" t="s">
        <v>87</v>
      </c>
      <c r="E25" s="41" t="s">
        <v>88</v>
      </c>
      <c r="F25" s="60">
        <v>56312.04</v>
      </c>
      <c r="G25" s="61">
        <v>0</v>
      </c>
      <c r="H25" s="61">
        <v>56312.04</v>
      </c>
      <c r="I25" s="61">
        <v>0</v>
      </c>
      <c r="J25" s="44">
        <v>0</v>
      </c>
      <c r="K25" s="181">
        <v>0</v>
      </c>
      <c r="L25" s="78">
        <v>0</v>
      </c>
      <c r="M25" s="78">
        <v>0</v>
      </c>
      <c r="N25" s="69">
        <f t="shared" si="0"/>
        <v>0</v>
      </c>
      <c r="O25" s="181">
        <v>0</v>
      </c>
      <c r="P25" s="78"/>
      <c r="Q25" s="78"/>
      <c r="R25" s="187"/>
      <c r="S25" s="188">
        <v>0</v>
      </c>
      <c r="T25" s="188"/>
    </row>
    <row r="26" ht="20.1" customHeight="1" spans="1:20">
      <c r="A26" s="41" t="s">
        <v>108</v>
      </c>
      <c r="B26" s="41" t="s">
        <v>109</v>
      </c>
      <c r="C26" s="41" t="s">
        <v>109</v>
      </c>
      <c r="D26" s="41" t="s">
        <v>87</v>
      </c>
      <c r="E26" s="41" t="s">
        <v>110</v>
      </c>
      <c r="F26" s="60">
        <v>816714.24</v>
      </c>
      <c r="G26" s="61">
        <v>0</v>
      </c>
      <c r="H26" s="61">
        <v>816714.24</v>
      </c>
      <c r="I26" s="61">
        <v>0</v>
      </c>
      <c r="J26" s="44">
        <v>0</v>
      </c>
      <c r="K26" s="181">
        <v>0</v>
      </c>
      <c r="L26" s="78">
        <v>0</v>
      </c>
      <c r="M26" s="78">
        <v>0</v>
      </c>
      <c r="N26" s="69">
        <f t="shared" si="0"/>
        <v>0</v>
      </c>
      <c r="O26" s="181">
        <v>0</v>
      </c>
      <c r="P26" s="78"/>
      <c r="Q26" s="78"/>
      <c r="R26" s="187"/>
      <c r="S26" s="188">
        <v>0</v>
      </c>
      <c r="T26" s="188"/>
    </row>
    <row r="27" ht="20.1" customHeight="1" spans="1:20">
      <c r="A27" s="41" t="s">
        <v>108</v>
      </c>
      <c r="B27" s="41" t="s">
        <v>91</v>
      </c>
      <c r="C27" s="41" t="s">
        <v>86</v>
      </c>
      <c r="D27" s="41" t="s">
        <v>87</v>
      </c>
      <c r="E27" s="41" t="s">
        <v>111</v>
      </c>
      <c r="F27" s="60">
        <v>70655.28</v>
      </c>
      <c r="G27" s="61">
        <v>0</v>
      </c>
      <c r="H27" s="61">
        <v>70655.28</v>
      </c>
      <c r="I27" s="61">
        <v>0</v>
      </c>
      <c r="J27" s="44">
        <v>0</v>
      </c>
      <c r="K27" s="181">
        <v>0</v>
      </c>
      <c r="L27" s="78">
        <v>0</v>
      </c>
      <c r="M27" s="78">
        <v>0</v>
      </c>
      <c r="N27" s="69">
        <f t="shared" si="0"/>
        <v>0</v>
      </c>
      <c r="O27" s="181">
        <v>0</v>
      </c>
      <c r="P27" s="78"/>
      <c r="Q27" s="78"/>
      <c r="R27" s="187"/>
      <c r="S27" s="188">
        <v>0</v>
      </c>
      <c r="T27" s="188"/>
    </row>
    <row r="28" ht="20.1" customHeight="1" spans="1:20">
      <c r="A28" s="41" t="s">
        <v>112</v>
      </c>
      <c r="B28" s="41" t="s">
        <v>86</v>
      </c>
      <c r="C28" s="41" t="s">
        <v>86</v>
      </c>
      <c r="D28" s="41" t="s">
        <v>87</v>
      </c>
      <c r="E28" s="41" t="s">
        <v>88</v>
      </c>
      <c r="F28" s="60">
        <v>148291.04</v>
      </c>
      <c r="G28" s="61">
        <v>0</v>
      </c>
      <c r="H28" s="61">
        <v>148291.04</v>
      </c>
      <c r="I28" s="61">
        <v>0</v>
      </c>
      <c r="J28" s="44">
        <v>0</v>
      </c>
      <c r="K28" s="181">
        <v>0</v>
      </c>
      <c r="L28" s="78">
        <v>0</v>
      </c>
      <c r="M28" s="78">
        <v>0</v>
      </c>
      <c r="N28" s="69">
        <f t="shared" si="0"/>
        <v>0</v>
      </c>
      <c r="O28" s="181">
        <v>0</v>
      </c>
      <c r="P28" s="78"/>
      <c r="Q28" s="78"/>
      <c r="R28" s="187"/>
      <c r="S28" s="188">
        <v>0</v>
      </c>
      <c r="T28" s="188"/>
    </row>
    <row r="29" ht="20.1" customHeight="1" spans="1:20">
      <c r="A29" s="41" t="s">
        <v>112</v>
      </c>
      <c r="B29" s="41" t="s">
        <v>113</v>
      </c>
      <c r="C29" s="41" t="s">
        <v>91</v>
      </c>
      <c r="D29" s="41" t="s">
        <v>87</v>
      </c>
      <c r="E29" s="41" t="s">
        <v>114</v>
      </c>
      <c r="F29" s="60">
        <v>45060</v>
      </c>
      <c r="G29" s="61">
        <v>0</v>
      </c>
      <c r="H29" s="61">
        <v>45060</v>
      </c>
      <c r="I29" s="61">
        <v>0</v>
      </c>
      <c r="J29" s="44">
        <v>0</v>
      </c>
      <c r="K29" s="181">
        <v>0</v>
      </c>
      <c r="L29" s="78">
        <v>0</v>
      </c>
      <c r="M29" s="78">
        <v>0</v>
      </c>
      <c r="N29" s="69">
        <f t="shared" si="0"/>
        <v>0</v>
      </c>
      <c r="O29" s="181">
        <v>0</v>
      </c>
      <c r="P29" s="78"/>
      <c r="Q29" s="78"/>
      <c r="R29" s="187"/>
      <c r="S29" s="188">
        <v>0</v>
      </c>
      <c r="T29" s="188"/>
    </row>
    <row r="30" customFormat="1" ht="20.1" customHeight="1" spans="1:20">
      <c r="A30" s="41" t="s">
        <v>112</v>
      </c>
      <c r="B30" s="41" t="s">
        <v>97</v>
      </c>
      <c r="C30" s="41" t="s">
        <v>86</v>
      </c>
      <c r="D30" s="41" t="s">
        <v>87</v>
      </c>
      <c r="E30" s="41" t="s">
        <v>115</v>
      </c>
      <c r="F30" s="171">
        <v>179285.84</v>
      </c>
      <c r="G30" s="172">
        <v>0</v>
      </c>
      <c r="H30" s="172">
        <v>179285.84</v>
      </c>
      <c r="I30" s="172">
        <v>0</v>
      </c>
      <c r="J30" s="182">
        <v>0</v>
      </c>
      <c r="K30" s="183">
        <v>0</v>
      </c>
      <c r="L30" s="184">
        <v>0</v>
      </c>
      <c r="M30" s="184">
        <v>0</v>
      </c>
      <c r="N30" s="185">
        <f t="shared" si="0"/>
        <v>0</v>
      </c>
      <c r="O30" s="183">
        <v>0</v>
      </c>
      <c r="P30" s="184"/>
      <c r="Q30" s="184"/>
      <c r="R30" s="189"/>
      <c r="S30" s="190">
        <v>0</v>
      </c>
      <c r="T30" s="190"/>
    </row>
    <row r="31" ht="20.1" customHeight="1" spans="1:20">
      <c r="A31" s="41" t="s">
        <v>112</v>
      </c>
      <c r="B31" s="41" t="s">
        <v>97</v>
      </c>
      <c r="C31" s="41" t="s">
        <v>94</v>
      </c>
      <c r="D31" s="41" t="s">
        <v>87</v>
      </c>
      <c r="E31" s="41" t="s">
        <v>116</v>
      </c>
      <c r="F31" s="60">
        <v>243777.96</v>
      </c>
      <c r="G31" s="61">
        <v>0</v>
      </c>
      <c r="H31" s="61">
        <v>243777.96</v>
      </c>
      <c r="I31" s="61">
        <v>0</v>
      </c>
      <c r="J31" s="44">
        <v>0</v>
      </c>
      <c r="K31" s="181">
        <v>0</v>
      </c>
      <c r="L31" s="78">
        <v>0</v>
      </c>
      <c r="M31" s="78">
        <v>0</v>
      </c>
      <c r="N31" s="69">
        <f t="shared" si="0"/>
        <v>0</v>
      </c>
      <c r="O31" s="181">
        <v>0</v>
      </c>
      <c r="P31" s="78"/>
      <c r="Q31" s="78"/>
      <c r="R31" s="187"/>
      <c r="S31" s="188">
        <v>0</v>
      </c>
      <c r="T31" s="188"/>
    </row>
    <row r="32" ht="20.1" customHeight="1" spans="1:20">
      <c r="A32" s="41" t="s">
        <v>117</v>
      </c>
      <c r="B32" s="41" t="s">
        <v>86</v>
      </c>
      <c r="C32" s="41" t="s">
        <v>86</v>
      </c>
      <c r="D32" s="41" t="s">
        <v>87</v>
      </c>
      <c r="E32" s="41" t="s">
        <v>88</v>
      </c>
      <c r="F32" s="60">
        <v>221879.16</v>
      </c>
      <c r="G32" s="61">
        <v>0</v>
      </c>
      <c r="H32" s="61">
        <v>221879.16</v>
      </c>
      <c r="I32" s="61">
        <v>0</v>
      </c>
      <c r="J32" s="44">
        <v>0</v>
      </c>
      <c r="K32" s="181">
        <v>0</v>
      </c>
      <c r="L32" s="78">
        <v>0</v>
      </c>
      <c r="M32" s="78">
        <v>0</v>
      </c>
      <c r="N32" s="69">
        <f t="shared" si="0"/>
        <v>0</v>
      </c>
      <c r="O32" s="181">
        <v>0</v>
      </c>
      <c r="P32" s="78"/>
      <c r="Q32" s="78"/>
      <c r="R32" s="187"/>
      <c r="S32" s="188">
        <v>0</v>
      </c>
      <c r="T32" s="188"/>
    </row>
    <row r="33" ht="20.1" customHeight="1" spans="1:20">
      <c r="A33" s="41" t="s">
        <v>117</v>
      </c>
      <c r="B33" s="41" t="s">
        <v>109</v>
      </c>
      <c r="C33" s="41" t="s">
        <v>86</v>
      </c>
      <c r="D33" s="41" t="s">
        <v>87</v>
      </c>
      <c r="E33" s="41" t="s">
        <v>118</v>
      </c>
      <c r="F33" s="60">
        <v>90000</v>
      </c>
      <c r="G33" s="61">
        <v>0</v>
      </c>
      <c r="H33" s="61">
        <v>90000</v>
      </c>
      <c r="I33" s="61">
        <v>0</v>
      </c>
      <c r="J33" s="44">
        <v>0</v>
      </c>
      <c r="K33" s="181">
        <v>0</v>
      </c>
      <c r="L33" s="78">
        <v>0</v>
      </c>
      <c r="M33" s="78">
        <v>0</v>
      </c>
      <c r="N33" s="69">
        <f t="shared" si="0"/>
        <v>0</v>
      </c>
      <c r="O33" s="181">
        <v>0</v>
      </c>
      <c r="P33" s="78"/>
      <c r="Q33" s="78"/>
      <c r="R33" s="187"/>
      <c r="S33" s="188">
        <v>0</v>
      </c>
      <c r="T33" s="188"/>
    </row>
    <row r="34" ht="20.1" customHeight="1" spans="1:20">
      <c r="A34" s="41" t="s">
        <v>119</v>
      </c>
      <c r="B34" s="41" t="s">
        <v>86</v>
      </c>
      <c r="C34" s="41" t="s">
        <v>86</v>
      </c>
      <c r="D34" s="41" t="s">
        <v>87</v>
      </c>
      <c r="E34" s="41" t="s">
        <v>88</v>
      </c>
      <c r="F34" s="60">
        <v>193175.04</v>
      </c>
      <c r="G34" s="61">
        <v>0</v>
      </c>
      <c r="H34" s="61">
        <v>193175.04</v>
      </c>
      <c r="I34" s="61">
        <v>0</v>
      </c>
      <c r="J34" s="44">
        <v>0</v>
      </c>
      <c r="K34" s="181">
        <v>0</v>
      </c>
      <c r="L34" s="78">
        <v>0</v>
      </c>
      <c r="M34" s="78">
        <v>0</v>
      </c>
      <c r="N34" s="69">
        <f t="shared" si="0"/>
        <v>0</v>
      </c>
      <c r="O34" s="181">
        <v>0</v>
      </c>
      <c r="P34" s="78"/>
      <c r="Q34" s="78"/>
      <c r="R34" s="187"/>
      <c r="S34" s="188">
        <v>0</v>
      </c>
      <c r="T34" s="188"/>
    </row>
    <row r="35" ht="20.1" customHeight="1" spans="1:20">
      <c r="A35" s="41" t="s">
        <v>119</v>
      </c>
      <c r="B35" s="41" t="s">
        <v>86</v>
      </c>
      <c r="C35" s="41" t="s">
        <v>120</v>
      </c>
      <c r="D35" s="41" t="s">
        <v>87</v>
      </c>
      <c r="E35" s="41" t="s">
        <v>121</v>
      </c>
      <c r="F35" s="60">
        <v>403986</v>
      </c>
      <c r="G35" s="61">
        <v>0</v>
      </c>
      <c r="H35" s="61">
        <v>403986</v>
      </c>
      <c r="I35" s="61">
        <v>0</v>
      </c>
      <c r="J35" s="44">
        <v>0</v>
      </c>
      <c r="K35" s="181">
        <v>0</v>
      </c>
      <c r="L35" s="78">
        <v>0</v>
      </c>
      <c r="M35" s="78">
        <v>0</v>
      </c>
      <c r="N35" s="69">
        <f t="shared" si="0"/>
        <v>0</v>
      </c>
      <c r="O35" s="181">
        <v>0</v>
      </c>
      <c r="P35" s="78"/>
      <c r="Q35" s="78"/>
      <c r="R35" s="187"/>
      <c r="S35" s="188">
        <v>0</v>
      </c>
      <c r="T35" s="188"/>
    </row>
    <row r="36" ht="20.1" customHeight="1" spans="1:20">
      <c r="A36" s="41" t="s">
        <v>119</v>
      </c>
      <c r="B36" s="41" t="s">
        <v>86</v>
      </c>
      <c r="C36" s="41" t="s">
        <v>122</v>
      </c>
      <c r="D36" s="41" t="s">
        <v>87</v>
      </c>
      <c r="E36" s="41" t="s">
        <v>123</v>
      </c>
      <c r="F36" s="60">
        <v>39010</v>
      </c>
      <c r="G36" s="61">
        <v>0</v>
      </c>
      <c r="H36" s="61">
        <v>39010</v>
      </c>
      <c r="I36" s="61">
        <v>0</v>
      </c>
      <c r="J36" s="44">
        <v>0</v>
      </c>
      <c r="K36" s="181">
        <v>0</v>
      </c>
      <c r="L36" s="78">
        <v>0</v>
      </c>
      <c r="M36" s="78">
        <v>0</v>
      </c>
      <c r="N36" s="69">
        <f t="shared" si="0"/>
        <v>0</v>
      </c>
      <c r="O36" s="181">
        <v>0</v>
      </c>
      <c r="P36" s="78"/>
      <c r="Q36" s="78"/>
      <c r="R36" s="187"/>
      <c r="S36" s="188">
        <v>0</v>
      </c>
      <c r="T36" s="188"/>
    </row>
    <row r="37" ht="20.1" customHeight="1" spans="1:20">
      <c r="A37" s="41" t="s">
        <v>119</v>
      </c>
      <c r="B37" s="41" t="s">
        <v>94</v>
      </c>
      <c r="C37" s="41" t="s">
        <v>86</v>
      </c>
      <c r="D37" s="41" t="s">
        <v>87</v>
      </c>
      <c r="E37" s="41" t="s">
        <v>88</v>
      </c>
      <c r="F37" s="60">
        <v>83463.96</v>
      </c>
      <c r="G37" s="61">
        <v>0</v>
      </c>
      <c r="H37" s="61">
        <v>83463.96</v>
      </c>
      <c r="I37" s="61">
        <v>0</v>
      </c>
      <c r="J37" s="44">
        <v>0</v>
      </c>
      <c r="K37" s="181">
        <v>0</v>
      </c>
      <c r="L37" s="78">
        <v>0</v>
      </c>
      <c r="M37" s="78">
        <v>0</v>
      </c>
      <c r="N37" s="69">
        <f t="shared" si="0"/>
        <v>0</v>
      </c>
      <c r="O37" s="181">
        <v>0</v>
      </c>
      <c r="P37" s="78"/>
      <c r="Q37" s="78"/>
      <c r="R37" s="187"/>
      <c r="S37" s="188">
        <v>0</v>
      </c>
      <c r="T37" s="188"/>
    </row>
    <row r="38" ht="20.1" customHeight="1" spans="1:20">
      <c r="A38" s="41" t="s">
        <v>119</v>
      </c>
      <c r="B38" s="41" t="s">
        <v>109</v>
      </c>
      <c r="C38" s="41" t="s">
        <v>86</v>
      </c>
      <c r="D38" s="41" t="s">
        <v>87</v>
      </c>
      <c r="E38" s="41" t="s">
        <v>88</v>
      </c>
      <c r="F38" s="60">
        <v>71445.96</v>
      </c>
      <c r="G38" s="61">
        <v>0</v>
      </c>
      <c r="H38" s="61">
        <v>71445.96</v>
      </c>
      <c r="I38" s="61">
        <v>0</v>
      </c>
      <c r="J38" s="44">
        <v>0</v>
      </c>
      <c r="K38" s="181">
        <v>0</v>
      </c>
      <c r="L38" s="78">
        <v>0</v>
      </c>
      <c r="M38" s="78">
        <v>0</v>
      </c>
      <c r="N38" s="69">
        <f t="shared" si="0"/>
        <v>0</v>
      </c>
      <c r="O38" s="181">
        <v>0</v>
      </c>
      <c r="P38" s="78"/>
      <c r="Q38" s="78"/>
      <c r="R38" s="187"/>
      <c r="S38" s="188">
        <v>0</v>
      </c>
      <c r="T38" s="188"/>
    </row>
    <row r="39" ht="20.1" customHeight="1" spans="1:20">
      <c r="A39" s="41" t="s">
        <v>119</v>
      </c>
      <c r="B39" s="41" t="s">
        <v>109</v>
      </c>
      <c r="C39" s="41" t="s">
        <v>91</v>
      </c>
      <c r="D39" s="41" t="s">
        <v>87</v>
      </c>
      <c r="E39" s="41" t="s">
        <v>124</v>
      </c>
      <c r="F39" s="60">
        <v>73500</v>
      </c>
      <c r="G39" s="61">
        <v>0</v>
      </c>
      <c r="H39" s="61">
        <v>73500</v>
      </c>
      <c r="I39" s="61">
        <v>0</v>
      </c>
      <c r="J39" s="44">
        <v>0</v>
      </c>
      <c r="K39" s="181">
        <v>0</v>
      </c>
      <c r="L39" s="78">
        <v>0</v>
      </c>
      <c r="M39" s="78">
        <v>0</v>
      </c>
      <c r="N39" s="69">
        <f t="shared" si="0"/>
        <v>0</v>
      </c>
      <c r="O39" s="181">
        <v>0</v>
      </c>
      <c r="P39" s="78"/>
      <c r="Q39" s="78"/>
      <c r="R39" s="187"/>
      <c r="S39" s="188">
        <v>0</v>
      </c>
      <c r="T39" s="188"/>
    </row>
    <row r="40" ht="20.1" customHeight="1" spans="1:20">
      <c r="A40" s="41" t="s">
        <v>119</v>
      </c>
      <c r="B40" s="41" t="s">
        <v>113</v>
      </c>
      <c r="C40" s="41" t="s">
        <v>109</v>
      </c>
      <c r="D40" s="41" t="s">
        <v>87</v>
      </c>
      <c r="E40" s="41" t="s">
        <v>125</v>
      </c>
      <c r="F40" s="60">
        <v>5728220</v>
      </c>
      <c r="G40" s="61">
        <v>0</v>
      </c>
      <c r="H40" s="61">
        <v>5728220</v>
      </c>
      <c r="I40" s="61">
        <v>0</v>
      </c>
      <c r="J40" s="44">
        <v>0</v>
      </c>
      <c r="K40" s="181">
        <v>0</v>
      </c>
      <c r="L40" s="78">
        <v>0</v>
      </c>
      <c r="M40" s="78">
        <v>0</v>
      </c>
      <c r="N40" s="69">
        <f t="shared" si="0"/>
        <v>0</v>
      </c>
      <c r="O40" s="181">
        <v>0</v>
      </c>
      <c r="P40" s="78"/>
      <c r="Q40" s="78"/>
      <c r="R40" s="187"/>
      <c r="S40" s="188">
        <v>0</v>
      </c>
      <c r="T40" s="188"/>
    </row>
    <row r="41" ht="20.1" customHeight="1" spans="1:20">
      <c r="A41" s="41" t="s">
        <v>126</v>
      </c>
      <c r="B41" s="41" t="s">
        <v>94</v>
      </c>
      <c r="C41" s="41" t="s">
        <v>86</v>
      </c>
      <c r="D41" s="41" t="s">
        <v>87</v>
      </c>
      <c r="E41" s="41" t="s">
        <v>127</v>
      </c>
      <c r="F41" s="60">
        <v>806913.96</v>
      </c>
      <c r="G41" s="61">
        <v>0</v>
      </c>
      <c r="H41" s="61">
        <v>806913.96</v>
      </c>
      <c r="I41" s="61">
        <v>0</v>
      </c>
      <c r="J41" s="44">
        <v>0</v>
      </c>
      <c r="K41" s="181">
        <v>0</v>
      </c>
      <c r="L41" s="78">
        <v>0</v>
      </c>
      <c r="M41" s="78">
        <v>0</v>
      </c>
      <c r="N41" s="69">
        <f t="shared" si="0"/>
        <v>0</v>
      </c>
      <c r="O41" s="181">
        <v>0</v>
      </c>
      <c r="P41" s="78"/>
      <c r="Q41" s="78"/>
      <c r="R41" s="187"/>
      <c r="S41" s="188">
        <v>0</v>
      </c>
      <c r="T41" s="188"/>
    </row>
  </sheetData>
  <mergeCells count="23">
    <mergeCell ref="A2:T2"/>
    <mergeCell ref="A4:E4"/>
    <mergeCell ref="H4:J4"/>
    <mergeCell ref="K4:L4"/>
    <mergeCell ref="N4:R4"/>
    <mergeCell ref="A5:C5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showGridLines="0" showZeros="0" workbookViewId="0">
      <selection activeCell="A1" sqref="A1"/>
    </sheetView>
  </sheetViews>
  <sheetFormatPr defaultColWidth="12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7" width="18" customWidth="1"/>
    <col min="8" max="10" width="14.5" customWidth="1"/>
    <col min="11" max="12" width="10.6666666666667" customWidth="1"/>
  </cols>
  <sheetData>
    <row r="1" ht="20.1" customHeight="1" spans="1:10">
      <c r="A1" s="45"/>
      <c r="B1" s="150"/>
      <c r="C1" s="150"/>
      <c r="D1" s="150"/>
      <c r="E1" s="150"/>
      <c r="F1" s="150"/>
      <c r="G1" s="150"/>
      <c r="H1" s="150"/>
      <c r="I1" s="150"/>
      <c r="J1" s="167" t="s">
        <v>128</v>
      </c>
    </row>
    <row r="2" ht="20.1" customHeight="1" spans="1:10">
      <c r="A2" s="21" t="s">
        <v>129</v>
      </c>
      <c r="B2" s="21"/>
      <c r="C2" s="21"/>
      <c r="D2" s="21"/>
      <c r="E2" s="21"/>
      <c r="F2" s="21"/>
      <c r="G2" s="21"/>
      <c r="H2" s="21"/>
      <c r="I2" s="21"/>
      <c r="J2" s="21"/>
    </row>
    <row r="3" ht="20.1" customHeight="1" spans="1:10">
      <c r="A3" s="100" t="s">
        <v>5</v>
      </c>
      <c r="B3" s="101"/>
      <c r="C3" s="101"/>
      <c r="D3" s="101"/>
      <c r="E3" s="101"/>
      <c r="F3" s="151"/>
      <c r="G3" s="151"/>
      <c r="H3" s="151"/>
      <c r="I3" s="151"/>
      <c r="J3" s="25" t="s">
        <v>6</v>
      </c>
    </row>
    <row r="4" ht="20.1" customHeight="1" spans="1:10">
      <c r="A4" s="102" t="s">
        <v>57</v>
      </c>
      <c r="B4" s="104"/>
      <c r="C4" s="104"/>
      <c r="D4" s="104"/>
      <c r="E4" s="103"/>
      <c r="F4" s="152" t="s">
        <v>58</v>
      </c>
      <c r="G4" s="153" t="s">
        <v>130</v>
      </c>
      <c r="H4" s="154" t="s">
        <v>131</v>
      </c>
      <c r="I4" s="154" t="s">
        <v>132</v>
      </c>
      <c r="J4" s="159" t="s">
        <v>133</v>
      </c>
    </row>
    <row r="5" ht="20.1" customHeight="1" spans="1:10">
      <c r="A5" s="102" t="s">
        <v>66</v>
      </c>
      <c r="B5" s="104"/>
      <c r="C5" s="103"/>
      <c r="D5" s="155" t="s">
        <v>67</v>
      </c>
      <c r="E5" s="156" t="s">
        <v>134</v>
      </c>
      <c r="F5" s="153"/>
      <c r="G5" s="153"/>
      <c r="H5" s="154"/>
      <c r="I5" s="154"/>
      <c r="J5" s="159"/>
    </row>
    <row r="6" ht="15" customHeight="1" spans="1:10">
      <c r="A6" s="157" t="s">
        <v>79</v>
      </c>
      <c r="B6" s="157" t="s">
        <v>80</v>
      </c>
      <c r="C6" s="158" t="s">
        <v>81</v>
      </c>
      <c r="D6" s="159"/>
      <c r="E6" s="160"/>
      <c r="F6" s="161"/>
      <c r="G6" s="161"/>
      <c r="H6" s="162"/>
      <c r="I6" s="162"/>
      <c r="J6" s="168"/>
    </row>
    <row r="7" ht="20.1" customHeight="1" spans="1:10">
      <c r="A7" s="163" t="s">
        <v>82</v>
      </c>
      <c r="B7" s="163" t="s">
        <v>82</v>
      </c>
      <c r="C7" s="163" t="s">
        <v>82</v>
      </c>
      <c r="D7" s="164" t="s">
        <v>82</v>
      </c>
      <c r="E7" s="164" t="s">
        <v>58</v>
      </c>
      <c r="F7" s="165">
        <f t="shared" ref="F7:F41" si="0">SUM(G7:J7)</f>
        <v>17872345.24</v>
      </c>
      <c r="G7" s="166">
        <v>16398845.24</v>
      </c>
      <c r="H7" s="166">
        <v>1473500</v>
      </c>
      <c r="I7" s="166"/>
      <c r="J7" s="169"/>
    </row>
    <row r="8" ht="20.1" customHeight="1" spans="1:10">
      <c r="A8" s="163" t="s">
        <v>82</v>
      </c>
      <c r="B8" s="163" t="s">
        <v>82</v>
      </c>
      <c r="C8" s="163" t="s">
        <v>82</v>
      </c>
      <c r="D8" s="164" t="s">
        <v>82</v>
      </c>
      <c r="E8" s="164" t="s">
        <v>0</v>
      </c>
      <c r="F8" s="165">
        <f t="shared" si="0"/>
        <v>17872345.24</v>
      </c>
      <c r="G8" s="166">
        <v>16398845.24</v>
      </c>
      <c r="H8" s="166">
        <v>1473500</v>
      </c>
      <c r="I8" s="166"/>
      <c r="J8" s="169"/>
    </row>
    <row r="9" ht="20.1" customHeight="1" spans="1:10">
      <c r="A9" s="163" t="s">
        <v>82</v>
      </c>
      <c r="B9" s="163" t="s">
        <v>82</v>
      </c>
      <c r="C9" s="163" t="s">
        <v>82</v>
      </c>
      <c r="D9" s="164" t="s">
        <v>83</v>
      </c>
      <c r="E9" s="164" t="s">
        <v>84</v>
      </c>
      <c r="F9" s="165">
        <f t="shared" si="0"/>
        <v>17872345.24</v>
      </c>
      <c r="G9" s="166">
        <v>16398845.24</v>
      </c>
      <c r="H9" s="166">
        <v>1473500</v>
      </c>
      <c r="I9" s="166"/>
      <c r="J9" s="169"/>
    </row>
    <row r="10" ht="20.1" customHeight="1" spans="1:10">
      <c r="A10" s="163" t="s">
        <v>85</v>
      </c>
      <c r="B10" s="163" t="s">
        <v>86</v>
      </c>
      <c r="C10" s="163" t="s">
        <v>86</v>
      </c>
      <c r="D10" s="164" t="s">
        <v>87</v>
      </c>
      <c r="E10" s="164" t="s">
        <v>88</v>
      </c>
      <c r="F10" s="165">
        <f t="shared" si="0"/>
        <v>214355</v>
      </c>
      <c r="G10" s="166">
        <v>214355</v>
      </c>
      <c r="H10" s="166">
        <v>0</v>
      </c>
      <c r="I10" s="166"/>
      <c r="J10" s="169"/>
    </row>
    <row r="11" ht="20.1" customHeight="1" spans="1:10">
      <c r="A11" s="163" t="s">
        <v>85</v>
      </c>
      <c r="B11" s="163" t="s">
        <v>86</v>
      </c>
      <c r="C11" s="163" t="s">
        <v>89</v>
      </c>
      <c r="D11" s="164" t="s">
        <v>87</v>
      </c>
      <c r="E11" s="164" t="s">
        <v>90</v>
      </c>
      <c r="F11" s="165">
        <f t="shared" si="0"/>
        <v>40800</v>
      </c>
      <c r="G11" s="166">
        <v>40800</v>
      </c>
      <c r="H11" s="166">
        <v>0</v>
      </c>
      <c r="I11" s="166"/>
      <c r="J11" s="169"/>
    </row>
    <row r="12" ht="20.1" customHeight="1" spans="1:10">
      <c r="A12" s="163" t="s">
        <v>85</v>
      </c>
      <c r="B12" s="163" t="s">
        <v>86</v>
      </c>
      <c r="C12" s="163" t="s">
        <v>91</v>
      </c>
      <c r="D12" s="164" t="s">
        <v>87</v>
      </c>
      <c r="E12" s="164" t="s">
        <v>92</v>
      </c>
      <c r="F12" s="165">
        <f t="shared" si="0"/>
        <v>30000</v>
      </c>
      <c r="G12" s="166">
        <v>30000</v>
      </c>
      <c r="H12" s="166">
        <v>0</v>
      </c>
      <c r="I12" s="166"/>
      <c r="J12" s="169"/>
    </row>
    <row r="13" ht="20.1" customHeight="1" spans="1:10">
      <c r="A13" s="163" t="s">
        <v>85</v>
      </c>
      <c r="B13" s="163" t="s">
        <v>93</v>
      </c>
      <c r="C13" s="163" t="s">
        <v>86</v>
      </c>
      <c r="D13" s="164" t="s">
        <v>87</v>
      </c>
      <c r="E13" s="164" t="s">
        <v>88</v>
      </c>
      <c r="F13" s="165">
        <f t="shared" si="0"/>
        <v>7130588.6</v>
      </c>
      <c r="G13" s="166">
        <v>7130588.6</v>
      </c>
      <c r="H13" s="166">
        <v>0</v>
      </c>
      <c r="I13" s="166"/>
      <c r="J13" s="169"/>
    </row>
    <row r="14" ht="20.1" customHeight="1" spans="1:10">
      <c r="A14" s="163" t="s">
        <v>85</v>
      </c>
      <c r="B14" s="163" t="s">
        <v>93</v>
      </c>
      <c r="C14" s="163" t="s">
        <v>94</v>
      </c>
      <c r="D14" s="164" t="s">
        <v>87</v>
      </c>
      <c r="E14" s="164" t="s">
        <v>95</v>
      </c>
      <c r="F14" s="165">
        <f t="shared" si="0"/>
        <v>181800</v>
      </c>
      <c r="G14" s="166">
        <v>181800</v>
      </c>
      <c r="H14" s="166">
        <v>0</v>
      </c>
      <c r="I14" s="166"/>
      <c r="J14" s="169"/>
    </row>
    <row r="15" ht="20.1" customHeight="1" spans="1:10">
      <c r="A15" s="163" t="s">
        <v>85</v>
      </c>
      <c r="B15" s="163" t="s">
        <v>96</v>
      </c>
      <c r="C15" s="163" t="s">
        <v>86</v>
      </c>
      <c r="D15" s="164" t="s">
        <v>87</v>
      </c>
      <c r="E15" s="164" t="s">
        <v>88</v>
      </c>
      <c r="F15" s="165">
        <f t="shared" si="0"/>
        <v>107344.08</v>
      </c>
      <c r="G15" s="166">
        <v>107344.08</v>
      </c>
      <c r="H15" s="166">
        <v>0</v>
      </c>
      <c r="I15" s="166"/>
      <c r="J15" s="169"/>
    </row>
    <row r="16" ht="20.1" customHeight="1" spans="1:10">
      <c r="A16" s="163" t="s">
        <v>85</v>
      </c>
      <c r="B16" s="163" t="s">
        <v>97</v>
      </c>
      <c r="C16" s="163" t="s">
        <v>86</v>
      </c>
      <c r="D16" s="164" t="s">
        <v>87</v>
      </c>
      <c r="E16" s="164" t="s">
        <v>88</v>
      </c>
      <c r="F16" s="165">
        <f t="shared" si="0"/>
        <v>139296</v>
      </c>
      <c r="G16" s="166">
        <v>139296</v>
      </c>
      <c r="H16" s="166">
        <v>0</v>
      </c>
      <c r="I16" s="166"/>
      <c r="J16" s="169"/>
    </row>
    <row r="17" ht="20.1" customHeight="1" spans="1:10">
      <c r="A17" s="163" t="s">
        <v>85</v>
      </c>
      <c r="B17" s="163" t="s">
        <v>98</v>
      </c>
      <c r="C17" s="163" t="s">
        <v>86</v>
      </c>
      <c r="D17" s="164" t="s">
        <v>87</v>
      </c>
      <c r="E17" s="164" t="s">
        <v>88</v>
      </c>
      <c r="F17" s="165">
        <f t="shared" si="0"/>
        <v>345495</v>
      </c>
      <c r="G17" s="166">
        <v>345495</v>
      </c>
      <c r="H17" s="166">
        <v>0</v>
      </c>
      <c r="I17" s="166"/>
      <c r="J17" s="169"/>
    </row>
    <row r="18" ht="20.1" customHeight="1" spans="1:10">
      <c r="A18" s="163" t="s">
        <v>85</v>
      </c>
      <c r="B18" s="163" t="s">
        <v>99</v>
      </c>
      <c r="C18" s="163" t="s">
        <v>86</v>
      </c>
      <c r="D18" s="164" t="s">
        <v>87</v>
      </c>
      <c r="E18" s="164" t="s">
        <v>88</v>
      </c>
      <c r="F18" s="165">
        <f t="shared" si="0"/>
        <v>75321.96</v>
      </c>
      <c r="G18" s="166">
        <v>75321.96</v>
      </c>
      <c r="H18" s="166">
        <v>0</v>
      </c>
      <c r="I18" s="166"/>
      <c r="J18" s="169"/>
    </row>
    <row r="19" ht="20.1" customHeight="1" spans="1:10">
      <c r="A19" s="163" t="s">
        <v>85</v>
      </c>
      <c r="B19" s="163" t="s">
        <v>100</v>
      </c>
      <c r="C19" s="163" t="s">
        <v>86</v>
      </c>
      <c r="D19" s="164" t="s">
        <v>87</v>
      </c>
      <c r="E19" s="164" t="s">
        <v>88</v>
      </c>
      <c r="F19" s="165">
        <f t="shared" si="0"/>
        <v>60738</v>
      </c>
      <c r="G19" s="166">
        <v>60738</v>
      </c>
      <c r="H19" s="166">
        <v>0</v>
      </c>
      <c r="I19" s="166"/>
      <c r="J19" s="169"/>
    </row>
    <row r="20" ht="20.1" customHeight="1" spans="1:10">
      <c r="A20" s="163" t="s">
        <v>101</v>
      </c>
      <c r="B20" s="163" t="s">
        <v>91</v>
      </c>
      <c r="C20" s="163" t="s">
        <v>86</v>
      </c>
      <c r="D20" s="164" t="s">
        <v>87</v>
      </c>
      <c r="E20" s="164" t="s">
        <v>102</v>
      </c>
      <c r="F20" s="165">
        <f t="shared" si="0"/>
        <v>30000</v>
      </c>
      <c r="G20" s="166">
        <v>30000</v>
      </c>
      <c r="H20" s="166">
        <v>0</v>
      </c>
      <c r="I20" s="166"/>
      <c r="J20" s="169"/>
    </row>
    <row r="21" ht="20.1" customHeight="1" spans="1:10">
      <c r="A21" s="163" t="s">
        <v>103</v>
      </c>
      <c r="B21" s="163" t="s">
        <v>93</v>
      </c>
      <c r="C21" s="163" t="s">
        <v>86</v>
      </c>
      <c r="D21" s="164" t="s">
        <v>87</v>
      </c>
      <c r="E21" s="164" t="s">
        <v>88</v>
      </c>
      <c r="F21" s="165">
        <f t="shared" si="0"/>
        <v>67856.04</v>
      </c>
      <c r="G21" s="166">
        <v>67856.04</v>
      </c>
      <c r="H21" s="166">
        <v>0</v>
      </c>
      <c r="I21" s="166"/>
      <c r="J21" s="169"/>
    </row>
    <row r="22" ht="20.1" customHeight="1" spans="1:10">
      <c r="A22" s="163" t="s">
        <v>103</v>
      </c>
      <c r="B22" s="163" t="s">
        <v>91</v>
      </c>
      <c r="C22" s="163" t="s">
        <v>86</v>
      </c>
      <c r="D22" s="164" t="s">
        <v>87</v>
      </c>
      <c r="E22" s="164" t="s">
        <v>104</v>
      </c>
      <c r="F22" s="165">
        <f t="shared" si="0"/>
        <v>30000</v>
      </c>
      <c r="G22" s="166">
        <v>30000</v>
      </c>
      <c r="H22" s="166">
        <v>0</v>
      </c>
      <c r="I22" s="166"/>
      <c r="J22" s="169"/>
    </row>
    <row r="23" ht="20.1" customHeight="1" spans="1:10">
      <c r="A23" s="163" t="s">
        <v>105</v>
      </c>
      <c r="B23" s="163" t="s">
        <v>86</v>
      </c>
      <c r="C23" s="163" t="s">
        <v>106</v>
      </c>
      <c r="D23" s="164" t="s">
        <v>87</v>
      </c>
      <c r="E23" s="164" t="s">
        <v>107</v>
      </c>
      <c r="F23" s="165">
        <f t="shared" si="0"/>
        <v>35900</v>
      </c>
      <c r="G23" s="166">
        <v>35900</v>
      </c>
      <c r="H23" s="166">
        <v>0</v>
      </c>
      <c r="I23" s="166"/>
      <c r="J23" s="169"/>
    </row>
    <row r="24" ht="20.1" customHeight="1" spans="1:10">
      <c r="A24" s="163" t="s">
        <v>108</v>
      </c>
      <c r="B24" s="163" t="s">
        <v>86</v>
      </c>
      <c r="C24" s="163" t="s">
        <v>86</v>
      </c>
      <c r="D24" s="164" t="s">
        <v>87</v>
      </c>
      <c r="E24" s="164" t="s">
        <v>88</v>
      </c>
      <c r="F24" s="165">
        <f t="shared" si="0"/>
        <v>111160.08</v>
      </c>
      <c r="G24" s="166">
        <v>111160.08</v>
      </c>
      <c r="H24" s="166">
        <v>0</v>
      </c>
      <c r="I24" s="166"/>
      <c r="J24" s="169"/>
    </row>
    <row r="25" ht="20.1" customHeight="1" spans="1:10">
      <c r="A25" s="163" t="s">
        <v>108</v>
      </c>
      <c r="B25" s="163" t="s">
        <v>94</v>
      </c>
      <c r="C25" s="163" t="s">
        <v>86</v>
      </c>
      <c r="D25" s="164" t="s">
        <v>87</v>
      </c>
      <c r="E25" s="164" t="s">
        <v>88</v>
      </c>
      <c r="F25" s="165">
        <f t="shared" si="0"/>
        <v>56312.04</v>
      </c>
      <c r="G25" s="166">
        <v>56312.04</v>
      </c>
      <c r="H25" s="166">
        <v>0</v>
      </c>
      <c r="I25" s="166"/>
      <c r="J25" s="169"/>
    </row>
    <row r="26" ht="20.1" customHeight="1" spans="1:10">
      <c r="A26" s="163" t="s">
        <v>108</v>
      </c>
      <c r="B26" s="163" t="s">
        <v>109</v>
      </c>
      <c r="C26" s="163" t="s">
        <v>109</v>
      </c>
      <c r="D26" s="164" t="s">
        <v>87</v>
      </c>
      <c r="E26" s="164" t="s">
        <v>110</v>
      </c>
      <c r="F26" s="165">
        <f t="shared" si="0"/>
        <v>816714.24</v>
      </c>
      <c r="G26" s="166">
        <v>816714.24</v>
      </c>
      <c r="H26" s="166">
        <v>0</v>
      </c>
      <c r="I26" s="166"/>
      <c r="J26" s="169"/>
    </row>
    <row r="27" ht="20.1" customHeight="1" spans="1:10">
      <c r="A27" s="163" t="s">
        <v>108</v>
      </c>
      <c r="B27" s="163" t="s">
        <v>91</v>
      </c>
      <c r="C27" s="163" t="s">
        <v>86</v>
      </c>
      <c r="D27" s="164" t="s">
        <v>87</v>
      </c>
      <c r="E27" s="164" t="s">
        <v>111</v>
      </c>
      <c r="F27" s="165">
        <f t="shared" si="0"/>
        <v>70655.28</v>
      </c>
      <c r="G27" s="166">
        <v>70655.28</v>
      </c>
      <c r="H27" s="166">
        <v>0</v>
      </c>
      <c r="I27" s="166"/>
      <c r="J27" s="169"/>
    </row>
    <row r="28" ht="20.1" customHeight="1" spans="1:10">
      <c r="A28" s="163" t="s">
        <v>112</v>
      </c>
      <c r="B28" s="163" t="s">
        <v>86</v>
      </c>
      <c r="C28" s="163" t="s">
        <v>86</v>
      </c>
      <c r="D28" s="164" t="s">
        <v>87</v>
      </c>
      <c r="E28" s="164" t="s">
        <v>88</v>
      </c>
      <c r="F28" s="165">
        <f t="shared" si="0"/>
        <v>148291.04</v>
      </c>
      <c r="G28" s="166">
        <v>148291.04</v>
      </c>
      <c r="H28" s="166">
        <v>0</v>
      </c>
      <c r="I28" s="166"/>
      <c r="J28" s="169"/>
    </row>
    <row r="29" ht="20.1" customHeight="1" spans="1:10">
      <c r="A29" s="163" t="s">
        <v>112</v>
      </c>
      <c r="B29" s="163" t="s">
        <v>113</v>
      </c>
      <c r="C29" s="163" t="s">
        <v>91</v>
      </c>
      <c r="D29" s="164" t="s">
        <v>87</v>
      </c>
      <c r="E29" s="164" t="s">
        <v>114</v>
      </c>
      <c r="F29" s="165">
        <f t="shared" si="0"/>
        <v>45060</v>
      </c>
      <c r="G29" s="166">
        <v>45060</v>
      </c>
      <c r="H29" s="166">
        <v>0</v>
      </c>
      <c r="I29" s="166"/>
      <c r="J29" s="169"/>
    </row>
    <row r="30" ht="20.1" customHeight="1" spans="1:10">
      <c r="A30" s="163" t="s">
        <v>112</v>
      </c>
      <c r="B30" s="163" t="s">
        <v>97</v>
      </c>
      <c r="C30" s="163" t="s">
        <v>86</v>
      </c>
      <c r="D30" s="164" t="s">
        <v>87</v>
      </c>
      <c r="E30" s="164" t="s">
        <v>115</v>
      </c>
      <c r="F30" s="165">
        <f t="shared" si="0"/>
        <v>179285.84</v>
      </c>
      <c r="G30" s="166">
        <v>179285.84</v>
      </c>
      <c r="H30" s="166">
        <v>0</v>
      </c>
      <c r="I30" s="166"/>
      <c r="J30" s="169"/>
    </row>
    <row r="31" ht="20.1" customHeight="1" spans="1:10">
      <c r="A31" s="163" t="s">
        <v>112</v>
      </c>
      <c r="B31" s="163" t="s">
        <v>97</v>
      </c>
      <c r="C31" s="163" t="s">
        <v>94</v>
      </c>
      <c r="D31" s="164" t="s">
        <v>87</v>
      </c>
      <c r="E31" s="164" t="s">
        <v>116</v>
      </c>
      <c r="F31" s="165">
        <f t="shared" si="0"/>
        <v>243777.96</v>
      </c>
      <c r="G31" s="166">
        <v>243777.96</v>
      </c>
      <c r="H31" s="166">
        <v>0</v>
      </c>
      <c r="I31" s="166"/>
      <c r="J31" s="169"/>
    </row>
    <row r="32" ht="20.1" customHeight="1" spans="1:10">
      <c r="A32" s="163" t="s">
        <v>117</v>
      </c>
      <c r="B32" s="163" t="s">
        <v>86</v>
      </c>
      <c r="C32" s="163" t="s">
        <v>86</v>
      </c>
      <c r="D32" s="164" t="s">
        <v>87</v>
      </c>
      <c r="E32" s="164" t="s">
        <v>88</v>
      </c>
      <c r="F32" s="165">
        <f t="shared" si="0"/>
        <v>221879.16</v>
      </c>
      <c r="G32" s="166">
        <v>221879.16</v>
      </c>
      <c r="H32" s="166">
        <v>0</v>
      </c>
      <c r="I32" s="166"/>
      <c r="J32" s="169"/>
    </row>
    <row r="33" ht="20.1" customHeight="1" spans="1:10">
      <c r="A33" s="163" t="s">
        <v>117</v>
      </c>
      <c r="B33" s="163" t="s">
        <v>109</v>
      </c>
      <c r="C33" s="163" t="s">
        <v>86</v>
      </c>
      <c r="D33" s="164" t="s">
        <v>87</v>
      </c>
      <c r="E33" s="164" t="s">
        <v>118</v>
      </c>
      <c r="F33" s="165">
        <f t="shared" si="0"/>
        <v>90000</v>
      </c>
      <c r="G33" s="166">
        <v>90000</v>
      </c>
      <c r="H33" s="166">
        <v>0</v>
      </c>
      <c r="I33" s="166"/>
      <c r="J33" s="169"/>
    </row>
    <row r="34" ht="20.1" customHeight="1" spans="1:10">
      <c r="A34" s="163" t="s">
        <v>119</v>
      </c>
      <c r="B34" s="163" t="s">
        <v>86</v>
      </c>
      <c r="C34" s="163" t="s">
        <v>86</v>
      </c>
      <c r="D34" s="164" t="s">
        <v>87</v>
      </c>
      <c r="E34" s="164" t="s">
        <v>88</v>
      </c>
      <c r="F34" s="165">
        <f t="shared" si="0"/>
        <v>193175.04</v>
      </c>
      <c r="G34" s="166">
        <v>193175.04</v>
      </c>
      <c r="H34" s="166">
        <v>0</v>
      </c>
      <c r="I34" s="166"/>
      <c r="J34" s="169"/>
    </row>
    <row r="35" ht="20.1" customHeight="1" spans="1:10">
      <c r="A35" s="163" t="s">
        <v>119</v>
      </c>
      <c r="B35" s="163" t="s">
        <v>86</v>
      </c>
      <c r="C35" s="163" t="s">
        <v>120</v>
      </c>
      <c r="D35" s="164" t="s">
        <v>87</v>
      </c>
      <c r="E35" s="164" t="s">
        <v>121</v>
      </c>
      <c r="F35" s="165">
        <f t="shared" si="0"/>
        <v>403986</v>
      </c>
      <c r="G35" s="166">
        <v>403986</v>
      </c>
      <c r="H35" s="166">
        <v>0</v>
      </c>
      <c r="I35" s="166"/>
      <c r="J35" s="169"/>
    </row>
    <row r="36" ht="20.1" customHeight="1" spans="1:10">
      <c r="A36" s="163" t="s">
        <v>119</v>
      </c>
      <c r="B36" s="163" t="s">
        <v>86</v>
      </c>
      <c r="C36" s="163" t="s">
        <v>122</v>
      </c>
      <c r="D36" s="164" t="s">
        <v>87</v>
      </c>
      <c r="E36" s="164" t="s">
        <v>123</v>
      </c>
      <c r="F36" s="165">
        <f t="shared" si="0"/>
        <v>39010</v>
      </c>
      <c r="G36" s="166">
        <v>39010</v>
      </c>
      <c r="H36" s="166">
        <v>0</v>
      </c>
      <c r="I36" s="166"/>
      <c r="J36" s="169"/>
    </row>
    <row r="37" ht="20.1" customHeight="1" spans="1:10">
      <c r="A37" s="163" t="s">
        <v>119</v>
      </c>
      <c r="B37" s="163" t="s">
        <v>94</v>
      </c>
      <c r="C37" s="163" t="s">
        <v>86</v>
      </c>
      <c r="D37" s="164" t="s">
        <v>87</v>
      </c>
      <c r="E37" s="164" t="s">
        <v>88</v>
      </c>
      <c r="F37" s="165">
        <f t="shared" si="0"/>
        <v>83463.96</v>
      </c>
      <c r="G37" s="166">
        <v>83463.96</v>
      </c>
      <c r="H37" s="166">
        <v>0</v>
      </c>
      <c r="I37" s="166"/>
      <c r="J37" s="169"/>
    </row>
    <row r="38" ht="20.1" customHeight="1" spans="1:10">
      <c r="A38" s="163" t="s">
        <v>119</v>
      </c>
      <c r="B38" s="163" t="s">
        <v>109</v>
      </c>
      <c r="C38" s="163" t="s">
        <v>86</v>
      </c>
      <c r="D38" s="164" t="s">
        <v>87</v>
      </c>
      <c r="E38" s="164" t="s">
        <v>88</v>
      </c>
      <c r="F38" s="165">
        <f t="shared" si="0"/>
        <v>71445.96</v>
      </c>
      <c r="G38" s="166">
        <v>71445.96</v>
      </c>
      <c r="H38" s="166">
        <v>0</v>
      </c>
      <c r="I38" s="166"/>
      <c r="J38" s="169"/>
    </row>
    <row r="39" ht="20.1" customHeight="1" spans="1:10">
      <c r="A39" s="163" t="s">
        <v>119</v>
      </c>
      <c r="B39" s="163" t="s">
        <v>109</v>
      </c>
      <c r="C39" s="163" t="s">
        <v>91</v>
      </c>
      <c r="D39" s="164" t="s">
        <v>87</v>
      </c>
      <c r="E39" s="164" t="s">
        <v>124</v>
      </c>
      <c r="F39" s="165">
        <f t="shared" si="0"/>
        <v>73500</v>
      </c>
      <c r="G39" s="166">
        <v>0</v>
      </c>
      <c r="H39" s="166">
        <v>73500</v>
      </c>
      <c r="I39" s="166"/>
      <c r="J39" s="169"/>
    </row>
    <row r="40" ht="20.1" customHeight="1" spans="1:10">
      <c r="A40" s="163" t="s">
        <v>119</v>
      </c>
      <c r="B40" s="163" t="s">
        <v>113</v>
      </c>
      <c r="C40" s="163" t="s">
        <v>109</v>
      </c>
      <c r="D40" s="164" t="s">
        <v>87</v>
      </c>
      <c r="E40" s="164" t="s">
        <v>125</v>
      </c>
      <c r="F40" s="165">
        <f t="shared" si="0"/>
        <v>5728220</v>
      </c>
      <c r="G40" s="166">
        <v>4328220</v>
      </c>
      <c r="H40" s="166">
        <v>1400000</v>
      </c>
      <c r="I40" s="166"/>
      <c r="J40" s="169"/>
    </row>
    <row r="41" ht="20.1" customHeight="1" spans="1:10">
      <c r="A41" s="163" t="s">
        <v>126</v>
      </c>
      <c r="B41" s="163" t="s">
        <v>94</v>
      </c>
      <c r="C41" s="163" t="s">
        <v>86</v>
      </c>
      <c r="D41" s="164" t="s">
        <v>87</v>
      </c>
      <c r="E41" s="164" t="s">
        <v>127</v>
      </c>
      <c r="F41" s="165">
        <f t="shared" si="0"/>
        <v>806913.96</v>
      </c>
      <c r="G41" s="166">
        <v>806913.96</v>
      </c>
      <c r="H41" s="166">
        <v>0</v>
      </c>
      <c r="I41" s="166"/>
      <c r="J41" s="169"/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75" right="0.39375" top="0.7875" bottom="0.393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GridLines="0" showZeros="0" workbookViewId="0">
      <selection activeCell="B20" sqref="B20"/>
    </sheetView>
  </sheetViews>
  <sheetFormatPr defaultColWidth="12" defaultRowHeight="11.25" outlineLevelCol="7"/>
  <cols>
    <col min="1" max="1" width="31.5" customWidth="1"/>
    <col min="2" max="2" width="24.8333333333333" customWidth="1"/>
    <col min="3" max="3" width="31.5" customWidth="1"/>
    <col min="4" max="4" width="24.1666666666667" customWidth="1"/>
    <col min="5" max="8" width="19.8333333333333" customWidth="1"/>
  </cols>
  <sheetData>
    <row r="1" ht="15.75" customHeight="1" spans="1:8">
      <c r="A1" s="99"/>
      <c r="B1" s="99"/>
      <c r="C1" s="99"/>
      <c r="D1" s="99"/>
      <c r="E1" s="99"/>
      <c r="F1" s="99"/>
      <c r="G1" s="99"/>
      <c r="H1" s="25" t="s">
        <v>135</v>
      </c>
    </row>
    <row r="2" ht="20.25" customHeight="1" spans="1:8">
      <c r="A2" s="21" t="s">
        <v>136</v>
      </c>
      <c r="B2" s="21"/>
      <c r="C2" s="21"/>
      <c r="D2" s="21"/>
      <c r="E2" s="21"/>
      <c r="F2" s="21"/>
      <c r="G2" s="21"/>
      <c r="H2" s="21"/>
    </row>
    <row r="3" ht="20.25" customHeight="1" spans="1:8">
      <c r="A3" s="100" t="s">
        <v>5</v>
      </c>
      <c r="B3" s="101"/>
      <c r="C3" s="45"/>
      <c r="D3" s="45"/>
      <c r="E3" s="45"/>
      <c r="F3" s="45"/>
      <c r="G3" s="45"/>
      <c r="H3" s="25" t="s">
        <v>6</v>
      </c>
    </row>
    <row r="4" ht="20.25" customHeight="1" spans="1:8">
      <c r="A4" s="102" t="s">
        <v>7</v>
      </c>
      <c r="B4" s="103"/>
      <c r="C4" s="102" t="s">
        <v>8</v>
      </c>
      <c r="D4" s="104"/>
      <c r="E4" s="104"/>
      <c r="F4" s="104"/>
      <c r="G4" s="104"/>
      <c r="H4" s="103"/>
    </row>
    <row r="5" ht="34.5" customHeight="1" spans="1:8">
      <c r="A5" s="105" t="s">
        <v>9</v>
      </c>
      <c r="B5" s="106" t="s">
        <v>10</v>
      </c>
      <c r="C5" s="105" t="s">
        <v>9</v>
      </c>
      <c r="D5" s="106" t="s">
        <v>58</v>
      </c>
      <c r="E5" s="106" t="s">
        <v>137</v>
      </c>
      <c r="F5" s="107" t="s">
        <v>138</v>
      </c>
      <c r="G5" s="106" t="s">
        <v>139</v>
      </c>
      <c r="H5" s="108" t="s">
        <v>140</v>
      </c>
    </row>
    <row r="6" ht="20.25" customHeight="1" spans="1:8">
      <c r="A6" s="109" t="s">
        <v>141</v>
      </c>
      <c r="B6" s="110">
        <f>SUM(B7:B9)</f>
        <v>17872345.24</v>
      </c>
      <c r="C6" s="111" t="s">
        <v>142</v>
      </c>
      <c r="D6" s="112">
        <f>SUM(E6,F6,G6,H6)</f>
        <v>17872345.24</v>
      </c>
      <c r="E6" s="112">
        <f>SUM(E7:E35)</f>
        <v>17872345.24</v>
      </c>
      <c r="F6" s="112">
        <f>SUM(F7:F35)</f>
        <v>0</v>
      </c>
      <c r="G6" s="112">
        <f>SUM(G7:G35)</f>
        <v>0</v>
      </c>
      <c r="H6" s="112">
        <f>SUM(H7:H35)</f>
        <v>0</v>
      </c>
    </row>
    <row r="7" ht="20.25" customHeight="1" spans="1:8">
      <c r="A7" s="109" t="s">
        <v>143</v>
      </c>
      <c r="B7" s="113">
        <v>17872345.24</v>
      </c>
      <c r="C7" s="114" t="s">
        <v>144</v>
      </c>
      <c r="D7" s="115">
        <f t="shared" ref="D7:D35" si="0">SUM(E7:H7)</f>
        <v>8325738.64</v>
      </c>
      <c r="E7" s="112">
        <v>8325738.64</v>
      </c>
      <c r="F7" s="116">
        <v>0</v>
      </c>
      <c r="G7" s="117">
        <v>0</v>
      </c>
      <c r="H7" s="110">
        <v>0</v>
      </c>
    </row>
    <row r="8" ht="20.25" customHeight="1" spans="1:8">
      <c r="A8" s="109" t="s">
        <v>145</v>
      </c>
      <c r="B8" s="118">
        <v>0</v>
      </c>
      <c r="C8" s="114" t="s">
        <v>146</v>
      </c>
      <c r="D8" s="115">
        <f t="shared" si="0"/>
        <v>0</v>
      </c>
      <c r="E8" s="116">
        <v>0</v>
      </c>
      <c r="F8" s="116">
        <v>0</v>
      </c>
      <c r="G8" s="117">
        <v>0</v>
      </c>
      <c r="H8" s="110">
        <v>0</v>
      </c>
    </row>
    <row r="9" ht="20.25" customHeight="1" spans="1:8">
      <c r="A9" s="109" t="s">
        <v>147</v>
      </c>
      <c r="B9" s="119">
        <v>0</v>
      </c>
      <c r="C9" s="114" t="s">
        <v>148</v>
      </c>
      <c r="D9" s="115">
        <f t="shared" si="0"/>
        <v>30000</v>
      </c>
      <c r="E9" s="116">
        <v>30000</v>
      </c>
      <c r="F9" s="116">
        <v>0</v>
      </c>
      <c r="G9" s="117">
        <v>0</v>
      </c>
      <c r="H9" s="110">
        <v>0</v>
      </c>
    </row>
    <row r="10" ht="20.25" customHeight="1" spans="1:8">
      <c r="A10" s="109" t="s">
        <v>149</v>
      </c>
      <c r="B10" s="120">
        <f>SUM(B11:B14)</f>
        <v>0</v>
      </c>
      <c r="C10" s="114" t="s">
        <v>150</v>
      </c>
      <c r="D10" s="115">
        <f t="shared" si="0"/>
        <v>97856.04</v>
      </c>
      <c r="E10" s="116">
        <v>97856.04</v>
      </c>
      <c r="F10" s="116">
        <v>0</v>
      </c>
      <c r="G10" s="117">
        <v>0</v>
      </c>
      <c r="H10" s="110">
        <v>0</v>
      </c>
    </row>
    <row r="11" ht="20.25" customHeight="1" spans="1:8">
      <c r="A11" s="109" t="s">
        <v>143</v>
      </c>
      <c r="B11" s="118">
        <v>0</v>
      </c>
      <c r="C11" s="114" t="s">
        <v>151</v>
      </c>
      <c r="D11" s="115">
        <f t="shared" si="0"/>
        <v>0</v>
      </c>
      <c r="E11" s="116">
        <v>0</v>
      </c>
      <c r="F11" s="116">
        <v>0</v>
      </c>
      <c r="G11" s="117">
        <v>0</v>
      </c>
      <c r="H11" s="110">
        <v>0</v>
      </c>
    </row>
    <row r="12" ht="20.25" customHeight="1" spans="1:8">
      <c r="A12" s="109" t="s">
        <v>145</v>
      </c>
      <c r="B12" s="118">
        <v>0</v>
      </c>
      <c r="C12" s="114" t="s">
        <v>152</v>
      </c>
      <c r="D12" s="115">
        <f t="shared" si="0"/>
        <v>0</v>
      </c>
      <c r="E12" s="116">
        <v>0</v>
      </c>
      <c r="F12" s="116">
        <v>0</v>
      </c>
      <c r="G12" s="117">
        <v>0</v>
      </c>
      <c r="H12" s="110">
        <v>0</v>
      </c>
    </row>
    <row r="13" ht="20.25" customHeight="1" spans="1:8">
      <c r="A13" s="109" t="s">
        <v>147</v>
      </c>
      <c r="B13" s="118">
        <v>0</v>
      </c>
      <c r="C13" s="114" t="s">
        <v>153</v>
      </c>
      <c r="D13" s="115">
        <f t="shared" si="0"/>
        <v>35900</v>
      </c>
      <c r="E13" s="116">
        <v>35900</v>
      </c>
      <c r="F13" s="116">
        <v>0</v>
      </c>
      <c r="G13" s="117">
        <v>0</v>
      </c>
      <c r="H13" s="110">
        <v>0</v>
      </c>
    </row>
    <row r="14" ht="20.25" customHeight="1" spans="1:8">
      <c r="A14" s="109" t="s">
        <v>154</v>
      </c>
      <c r="B14" s="121"/>
      <c r="C14" s="114" t="s">
        <v>155</v>
      </c>
      <c r="D14" s="115">
        <f t="shared" si="0"/>
        <v>1054841.64</v>
      </c>
      <c r="E14" s="116">
        <v>1054841.64</v>
      </c>
      <c r="F14" s="116">
        <v>0</v>
      </c>
      <c r="G14" s="117">
        <v>0</v>
      </c>
      <c r="H14" s="110">
        <v>0</v>
      </c>
    </row>
    <row r="15" ht="20.25" customHeight="1" spans="1:8">
      <c r="A15" s="122"/>
      <c r="B15" s="123"/>
      <c r="C15" s="114" t="s">
        <v>156</v>
      </c>
      <c r="D15" s="115">
        <f t="shared" si="0"/>
        <v>0</v>
      </c>
      <c r="E15" s="116">
        <v>0</v>
      </c>
      <c r="F15" s="116">
        <v>0</v>
      </c>
      <c r="G15" s="117">
        <v>0</v>
      </c>
      <c r="H15" s="110">
        <v>0</v>
      </c>
    </row>
    <row r="16" ht="20.25" customHeight="1" spans="1:8">
      <c r="A16" s="122"/>
      <c r="B16" s="124"/>
      <c r="C16" s="114" t="s">
        <v>157</v>
      </c>
      <c r="D16" s="115">
        <f t="shared" si="0"/>
        <v>616414.84</v>
      </c>
      <c r="E16" s="116">
        <v>616414.84</v>
      </c>
      <c r="F16" s="116">
        <v>0</v>
      </c>
      <c r="G16" s="117">
        <v>0</v>
      </c>
      <c r="H16" s="110">
        <v>0</v>
      </c>
    </row>
    <row r="17" ht="20.25" customHeight="1" spans="1:8">
      <c r="A17" s="122"/>
      <c r="B17" s="124"/>
      <c r="C17" s="114" t="s">
        <v>158</v>
      </c>
      <c r="D17" s="115">
        <f t="shared" si="0"/>
        <v>0</v>
      </c>
      <c r="E17" s="116">
        <v>0</v>
      </c>
      <c r="F17" s="116">
        <v>0</v>
      </c>
      <c r="G17" s="117">
        <v>0</v>
      </c>
      <c r="H17" s="110">
        <v>0</v>
      </c>
    </row>
    <row r="18" ht="20.25" customHeight="1" spans="1:8">
      <c r="A18" s="122"/>
      <c r="B18" s="124"/>
      <c r="C18" s="114" t="s">
        <v>159</v>
      </c>
      <c r="D18" s="115">
        <f t="shared" si="0"/>
        <v>311879.16</v>
      </c>
      <c r="E18" s="116">
        <v>311879.16</v>
      </c>
      <c r="F18" s="116">
        <v>0</v>
      </c>
      <c r="G18" s="117">
        <v>0</v>
      </c>
      <c r="H18" s="110">
        <v>0</v>
      </c>
    </row>
    <row r="19" ht="20.25" customHeight="1" spans="1:8">
      <c r="A19" s="122"/>
      <c r="B19" s="124"/>
      <c r="C19" s="114" t="s">
        <v>160</v>
      </c>
      <c r="D19" s="115">
        <f t="shared" si="0"/>
        <v>6592800.96</v>
      </c>
      <c r="E19" s="116">
        <v>6592800.96</v>
      </c>
      <c r="F19" s="116">
        <v>0</v>
      </c>
      <c r="G19" s="117">
        <v>0</v>
      </c>
      <c r="H19" s="110">
        <v>0</v>
      </c>
    </row>
    <row r="20" ht="20.25" customHeight="1" spans="1:8">
      <c r="A20" s="122"/>
      <c r="B20" s="124"/>
      <c r="C20" s="114" t="s">
        <v>161</v>
      </c>
      <c r="D20" s="115">
        <f t="shared" si="0"/>
        <v>0</v>
      </c>
      <c r="E20" s="116">
        <v>0</v>
      </c>
      <c r="F20" s="116">
        <v>0</v>
      </c>
      <c r="G20" s="117">
        <v>0</v>
      </c>
      <c r="H20" s="110">
        <v>0</v>
      </c>
    </row>
    <row r="21" ht="20.25" customHeight="1" spans="1:8">
      <c r="A21" s="122"/>
      <c r="B21" s="124"/>
      <c r="C21" s="114" t="s">
        <v>162</v>
      </c>
      <c r="D21" s="115">
        <f t="shared" si="0"/>
        <v>0</v>
      </c>
      <c r="E21" s="116">
        <v>0</v>
      </c>
      <c r="F21" s="116">
        <v>0</v>
      </c>
      <c r="G21" s="117">
        <v>0</v>
      </c>
      <c r="H21" s="110">
        <v>0</v>
      </c>
    </row>
    <row r="22" ht="20.25" customHeight="1" spans="1:8">
      <c r="A22" s="122"/>
      <c r="B22" s="124"/>
      <c r="C22" s="114" t="s">
        <v>163</v>
      </c>
      <c r="D22" s="115">
        <f t="shared" si="0"/>
        <v>0</v>
      </c>
      <c r="E22" s="116">
        <v>0</v>
      </c>
      <c r="F22" s="116">
        <v>0</v>
      </c>
      <c r="G22" s="117">
        <v>0</v>
      </c>
      <c r="H22" s="110">
        <v>0</v>
      </c>
    </row>
    <row r="23" ht="20.25" customHeight="1" spans="1:8">
      <c r="A23" s="122"/>
      <c r="B23" s="124"/>
      <c r="C23" s="114" t="s">
        <v>164</v>
      </c>
      <c r="D23" s="115">
        <f t="shared" si="0"/>
        <v>0</v>
      </c>
      <c r="E23" s="116">
        <v>0</v>
      </c>
      <c r="F23" s="116">
        <v>0</v>
      </c>
      <c r="G23" s="117">
        <v>0</v>
      </c>
      <c r="H23" s="110">
        <v>0</v>
      </c>
    </row>
    <row r="24" ht="20.25" customHeight="1" spans="1:8">
      <c r="A24" s="122"/>
      <c r="B24" s="124"/>
      <c r="C24" s="114" t="s">
        <v>165</v>
      </c>
      <c r="D24" s="115">
        <f t="shared" si="0"/>
        <v>0</v>
      </c>
      <c r="E24" s="116">
        <v>0</v>
      </c>
      <c r="F24" s="116">
        <v>0</v>
      </c>
      <c r="G24" s="117">
        <v>0</v>
      </c>
      <c r="H24" s="110">
        <v>0</v>
      </c>
    </row>
    <row r="25" ht="20.25" customHeight="1" spans="1:8">
      <c r="A25" s="122"/>
      <c r="B25" s="124"/>
      <c r="C25" s="114" t="s">
        <v>166</v>
      </c>
      <c r="D25" s="115">
        <f t="shared" si="0"/>
        <v>0</v>
      </c>
      <c r="E25" s="116">
        <v>0</v>
      </c>
      <c r="F25" s="116">
        <v>0</v>
      </c>
      <c r="G25" s="117">
        <v>0</v>
      </c>
      <c r="H25" s="110">
        <v>0</v>
      </c>
    </row>
    <row r="26" ht="20.25" customHeight="1" spans="1:8">
      <c r="A26" s="109"/>
      <c r="B26" s="124"/>
      <c r="C26" s="114" t="s">
        <v>167</v>
      </c>
      <c r="D26" s="115">
        <f t="shared" si="0"/>
        <v>806913.96</v>
      </c>
      <c r="E26" s="116">
        <v>806913.96</v>
      </c>
      <c r="F26" s="116">
        <v>0</v>
      </c>
      <c r="G26" s="117">
        <v>0</v>
      </c>
      <c r="H26" s="110">
        <v>0</v>
      </c>
    </row>
    <row r="27" ht="20.25" customHeight="1" spans="1:8">
      <c r="A27" s="109"/>
      <c r="B27" s="124"/>
      <c r="C27" s="114" t="s">
        <v>168</v>
      </c>
      <c r="D27" s="115">
        <f t="shared" si="0"/>
        <v>0</v>
      </c>
      <c r="E27" s="116">
        <v>0</v>
      </c>
      <c r="F27" s="116">
        <v>0</v>
      </c>
      <c r="G27" s="117">
        <v>0</v>
      </c>
      <c r="H27" s="110">
        <v>0</v>
      </c>
    </row>
    <row r="28" ht="20.25" customHeight="1" spans="1:8">
      <c r="A28" s="109"/>
      <c r="B28" s="124"/>
      <c r="C28" s="114" t="s">
        <v>169</v>
      </c>
      <c r="D28" s="115">
        <f t="shared" si="0"/>
        <v>0</v>
      </c>
      <c r="E28" s="116">
        <v>0</v>
      </c>
      <c r="F28" s="116">
        <v>0</v>
      </c>
      <c r="G28" s="117">
        <v>0</v>
      </c>
      <c r="H28" s="110">
        <v>0</v>
      </c>
    </row>
    <row r="29" ht="20.25" customHeight="1" spans="1:8">
      <c r="A29" s="109"/>
      <c r="B29" s="124"/>
      <c r="C29" s="114" t="s">
        <v>170</v>
      </c>
      <c r="D29" s="115">
        <f t="shared" si="0"/>
        <v>0</v>
      </c>
      <c r="E29" s="116">
        <v>0</v>
      </c>
      <c r="F29" s="116">
        <v>0</v>
      </c>
      <c r="G29" s="117">
        <v>0</v>
      </c>
      <c r="H29" s="110">
        <v>0</v>
      </c>
    </row>
    <row r="30" ht="20.25" customHeight="1" spans="1:8">
      <c r="A30" s="109"/>
      <c r="B30" s="124"/>
      <c r="C30" s="114" t="s">
        <v>171</v>
      </c>
      <c r="D30" s="115">
        <f t="shared" si="0"/>
        <v>0</v>
      </c>
      <c r="E30" s="116">
        <v>0</v>
      </c>
      <c r="F30" s="116">
        <v>0</v>
      </c>
      <c r="G30" s="117">
        <v>0</v>
      </c>
      <c r="H30" s="110">
        <v>0</v>
      </c>
    </row>
    <row r="31" ht="20.25" customHeight="1" spans="1:8">
      <c r="A31" s="109"/>
      <c r="B31" s="124"/>
      <c r="C31" s="114" t="s">
        <v>172</v>
      </c>
      <c r="D31" s="115">
        <f t="shared" si="0"/>
        <v>0</v>
      </c>
      <c r="E31" s="116">
        <v>0</v>
      </c>
      <c r="F31" s="116">
        <v>0</v>
      </c>
      <c r="G31" s="117">
        <v>0</v>
      </c>
      <c r="H31" s="110">
        <v>0</v>
      </c>
    </row>
    <row r="32" ht="20.25" customHeight="1" spans="1:8">
      <c r="A32" s="109"/>
      <c r="B32" s="124"/>
      <c r="C32" s="125" t="s">
        <v>173</v>
      </c>
      <c r="D32" s="115">
        <f t="shared" si="0"/>
        <v>0</v>
      </c>
      <c r="E32" s="116">
        <v>0</v>
      </c>
      <c r="F32" s="116">
        <v>0</v>
      </c>
      <c r="G32" s="117">
        <v>0</v>
      </c>
      <c r="H32" s="110">
        <v>0</v>
      </c>
    </row>
    <row r="33" ht="20.25" customHeight="1" spans="1:8">
      <c r="A33" s="109"/>
      <c r="B33" s="124"/>
      <c r="C33" s="114" t="s">
        <v>174</v>
      </c>
      <c r="D33" s="115">
        <f t="shared" si="0"/>
        <v>0</v>
      </c>
      <c r="E33" s="116">
        <v>0</v>
      </c>
      <c r="F33" s="116">
        <v>0</v>
      </c>
      <c r="G33" s="117">
        <v>0</v>
      </c>
      <c r="H33" s="110">
        <v>0</v>
      </c>
    </row>
    <row r="34" ht="20.25" customHeight="1" spans="1:8">
      <c r="A34" s="109"/>
      <c r="B34" s="124"/>
      <c r="C34" s="114" t="s">
        <v>175</v>
      </c>
      <c r="D34" s="115">
        <f t="shared" si="0"/>
        <v>0</v>
      </c>
      <c r="E34" s="116">
        <v>0</v>
      </c>
      <c r="F34" s="116">
        <v>0</v>
      </c>
      <c r="G34" s="117">
        <v>0</v>
      </c>
      <c r="H34" s="110">
        <v>0</v>
      </c>
    </row>
    <row r="35" ht="20.25" customHeight="1" spans="1:8">
      <c r="A35" s="109"/>
      <c r="B35" s="124"/>
      <c r="C35" s="114" t="s">
        <v>176</v>
      </c>
      <c r="D35" s="126">
        <f t="shared" si="0"/>
        <v>0</v>
      </c>
      <c r="E35" s="110">
        <v>0</v>
      </c>
      <c r="F35" s="110">
        <v>0</v>
      </c>
      <c r="G35" s="110">
        <v>0</v>
      </c>
      <c r="H35" s="110">
        <v>0</v>
      </c>
    </row>
    <row r="36" ht="20.25" customHeight="1" spans="1:8">
      <c r="A36" s="127"/>
      <c r="B36" s="128"/>
      <c r="C36" s="129"/>
      <c r="D36" s="130"/>
      <c r="E36" s="131"/>
      <c r="F36" s="131"/>
      <c r="G36" s="132"/>
      <c r="H36" s="133"/>
    </row>
    <row r="37" ht="20.25" customHeight="1" spans="1:8">
      <c r="A37" s="109"/>
      <c r="B37" s="134"/>
      <c r="C37" s="135" t="s">
        <v>177</v>
      </c>
      <c r="D37" s="130">
        <f>SUM(E37:H37)</f>
        <v>0</v>
      </c>
      <c r="E37" s="136"/>
      <c r="F37" s="136"/>
      <c r="G37" s="137"/>
      <c r="H37" s="138"/>
    </row>
    <row r="38" ht="20.25" customHeight="1" spans="1:8">
      <c r="A38" s="109"/>
      <c r="B38" s="139"/>
      <c r="C38" s="135"/>
      <c r="D38" s="130"/>
      <c r="E38" s="140"/>
      <c r="F38" s="140"/>
      <c r="G38" s="141"/>
      <c r="H38" s="142"/>
    </row>
    <row r="39" ht="20.25" customHeight="1" spans="1:8">
      <c r="A39" s="127" t="s">
        <v>53</v>
      </c>
      <c r="B39" s="8">
        <f>SUM(B6,B10)</f>
        <v>17872345.24</v>
      </c>
      <c r="C39" s="143" t="s">
        <v>54</v>
      </c>
      <c r="D39" s="130">
        <f>SUM(E39:H39)</f>
        <v>17872345.24</v>
      </c>
      <c r="E39" s="144">
        <f>SUM(E7:E37)</f>
        <v>17872345.24</v>
      </c>
      <c r="F39" s="144">
        <f>SUM(F7:F37)</f>
        <v>0</v>
      </c>
      <c r="G39" s="145">
        <f>SUM(G7:G37)</f>
        <v>0</v>
      </c>
      <c r="H39" s="146">
        <f>SUM(H7:H37)</f>
        <v>0</v>
      </c>
    </row>
    <row r="40" ht="20.25" customHeight="1" spans="1:8">
      <c r="A40" s="147"/>
      <c r="B40" s="148"/>
      <c r="C40" s="149"/>
      <c r="D40" s="149"/>
      <c r="E40" s="149"/>
      <c r="F40" s="149"/>
      <c r="G40" s="149"/>
      <c r="H40" s="99"/>
    </row>
  </sheetData>
  <mergeCells count="3">
    <mergeCell ref="A2:H2"/>
    <mergeCell ref="A4:B4"/>
    <mergeCell ref="C4:H4"/>
  </mergeCells>
  <printOptions horizontalCentered="1"/>
  <pageMargins left="0.39375" right="0.39375" top="0.7875" bottom="0.39375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9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2" width="8.66666666666667" customWidth="1"/>
    <col min="3" max="3" width="9.16666666666667" customWidth="1"/>
    <col min="4" max="4" width="38" customWidth="1"/>
    <col min="5" max="5" width="19.1666666666667" customWidth="1"/>
    <col min="6" max="7" width="16.3333333333333" customWidth="1"/>
    <col min="8" max="8" width="21" customWidth="1"/>
    <col min="9" max="9" width="15.5" customWidth="1"/>
    <col min="10" max="15" width="11.1666666666667" customWidth="1"/>
    <col min="16" max="23" width="9.5" customWidth="1"/>
    <col min="24" max="35" width="9.83333333333333" customWidth="1"/>
  </cols>
  <sheetData>
    <row r="1" ht="20.1" customHeight="1" spans="1:3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 t="s">
        <v>178</v>
      </c>
    </row>
    <row r="2" s="92" customFormat="1" ht="20.1" customHeight="1" spans="1:35">
      <c r="A2" s="21" t="s">
        <v>179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ht="20.1" customHeight="1" spans="1:35">
      <c r="A3" s="22" t="s">
        <v>5</v>
      </c>
      <c r="B3" s="23"/>
      <c r="C3" s="23"/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20" t="s">
        <v>6</v>
      </c>
    </row>
    <row r="4" ht="20.1" customHeight="1" spans="1:35">
      <c r="A4" s="26" t="s">
        <v>57</v>
      </c>
      <c r="B4" s="27"/>
      <c r="C4" s="93"/>
      <c r="D4" s="28"/>
      <c r="E4" s="94" t="s">
        <v>180</v>
      </c>
      <c r="F4" s="95" t="s">
        <v>181</v>
      </c>
      <c r="G4" s="96"/>
      <c r="H4" s="96"/>
      <c r="I4" s="96"/>
      <c r="J4" s="96"/>
      <c r="K4" s="96"/>
      <c r="L4" s="96"/>
      <c r="M4" s="96"/>
      <c r="N4" s="96"/>
      <c r="O4" s="98"/>
      <c r="P4" s="95" t="s">
        <v>182</v>
      </c>
      <c r="Q4" s="96"/>
      <c r="R4" s="96"/>
      <c r="S4" s="96"/>
      <c r="T4" s="96"/>
      <c r="U4" s="96"/>
      <c r="V4" s="96"/>
      <c r="W4" s="96"/>
      <c r="X4" s="96"/>
      <c r="Y4" s="98"/>
      <c r="Z4" s="95" t="s">
        <v>183</v>
      </c>
      <c r="AA4" s="96"/>
      <c r="AB4" s="96"/>
      <c r="AC4" s="96"/>
      <c r="AD4" s="96"/>
      <c r="AE4" s="96"/>
      <c r="AF4" s="96"/>
      <c r="AG4" s="96"/>
      <c r="AH4" s="96"/>
      <c r="AI4" s="98"/>
    </row>
    <row r="5" ht="21" customHeight="1" spans="1:35">
      <c r="A5" s="26" t="s">
        <v>66</v>
      </c>
      <c r="B5" s="27"/>
      <c r="C5" s="81" t="s">
        <v>67</v>
      </c>
      <c r="D5" s="72" t="s">
        <v>68</v>
      </c>
      <c r="E5" s="49"/>
      <c r="F5" s="81" t="s">
        <v>58</v>
      </c>
      <c r="G5" s="81" t="s">
        <v>184</v>
      </c>
      <c r="H5" s="81"/>
      <c r="I5" s="81"/>
      <c r="J5" s="81" t="s">
        <v>185</v>
      </c>
      <c r="K5" s="81"/>
      <c r="L5" s="81"/>
      <c r="M5" s="81" t="s">
        <v>186</v>
      </c>
      <c r="N5" s="81"/>
      <c r="O5" s="81"/>
      <c r="P5" s="81" t="s">
        <v>58</v>
      </c>
      <c r="Q5" s="81" t="s">
        <v>184</v>
      </c>
      <c r="R5" s="81"/>
      <c r="S5" s="81"/>
      <c r="T5" s="81" t="s">
        <v>185</v>
      </c>
      <c r="U5" s="81"/>
      <c r="V5" s="81"/>
      <c r="W5" s="81" t="s">
        <v>186</v>
      </c>
      <c r="X5" s="81"/>
      <c r="Y5" s="81"/>
      <c r="Z5" s="81" t="s">
        <v>58</v>
      </c>
      <c r="AA5" s="81" t="s">
        <v>184</v>
      </c>
      <c r="AB5" s="81"/>
      <c r="AC5" s="81"/>
      <c r="AD5" s="81" t="s">
        <v>185</v>
      </c>
      <c r="AE5" s="81"/>
      <c r="AF5" s="81"/>
      <c r="AG5" s="81" t="s">
        <v>186</v>
      </c>
      <c r="AH5" s="81"/>
      <c r="AI5" s="81"/>
    </row>
    <row r="6" ht="30.75" customHeight="1" spans="1:35">
      <c r="A6" s="35" t="s">
        <v>79</v>
      </c>
      <c r="B6" s="97" t="s">
        <v>80</v>
      </c>
      <c r="C6" s="81"/>
      <c r="D6" s="75"/>
      <c r="E6" s="38"/>
      <c r="F6" s="81"/>
      <c r="G6" s="81" t="s">
        <v>74</v>
      </c>
      <c r="H6" s="81" t="s">
        <v>130</v>
      </c>
      <c r="I6" s="81" t="s">
        <v>131</v>
      </c>
      <c r="J6" s="81" t="s">
        <v>74</v>
      </c>
      <c r="K6" s="81" t="s">
        <v>130</v>
      </c>
      <c r="L6" s="81" t="s">
        <v>131</v>
      </c>
      <c r="M6" s="81" t="s">
        <v>74</v>
      </c>
      <c r="N6" s="81" t="s">
        <v>130</v>
      </c>
      <c r="O6" s="81" t="s">
        <v>131</v>
      </c>
      <c r="P6" s="81"/>
      <c r="Q6" s="81" t="s">
        <v>74</v>
      </c>
      <c r="R6" s="81" t="s">
        <v>130</v>
      </c>
      <c r="S6" s="81" t="s">
        <v>131</v>
      </c>
      <c r="T6" s="81" t="s">
        <v>74</v>
      </c>
      <c r="U6" s="81" t="s">
        <v>130</v>
      </c>
      <c r="V6" s="81" t="s">
        <v>131</v>
      </c>
      <c r="W6" s="81" t="s">
        <v>74</v>
      </c>
      <c r="X6" s="81" t="s">
        <v>130</v>
      </c>
      <c r="Y6" s="81" t="s">
        <v>131</v>
      </c>
      <c r="Z6" s="81"/>
      <c r="AA6" s="81" t="s">
        <v>74</v>
      </c>
      <c r="AB6" s="81" t="s">
        <v>130</v>
      </c>
      <c r="AC6" s="81" t="s">
        <v>131</v>
      </c>
      <c r="AD6" s="81" t="s">
        <v>74</v>
      </c>
      <c r="AE6" s="81" t="s">
        <v>130</v>
      </c>
      <c r="AF6" s="81" t="s">
        <v>131</v>
      </c>
      <c r="AG6" s="81" t="s">
        <v>74</v>
      </c>
      <c r="AH6" s="81" t="s">
        <v>130</v>
      </c>
      <c r="AI6" s="81" t="s">
        <v>131</v>
      </c>
    </row>
    <row r="7" ht="20.1" customHeight="1" spans="1:35">
      <c r="A7" s="85" t="s">
        <v>82</v>
      </c>
      <c r="B7" s="85" t="s">
        <v>82</v>
      </c>
      <c r="C7" s="85" t="s">
        <v>82</v>
      </c>
      <c r="D7" s="85" t="s">
        <v>58</v>
      </c>
      <c r="E7" s="69">
        <f t="shared" ref="E7:E29" si="0">SUM(F7,P7,Z7)</f>
        <v>17872345.24</v>
      </c>
      <c r="F7" s="69">
        <f t="shared" ref="F7:F29" si="1">SUM(G7,J7,M7)</f>
        <v>17872345.24</v>
      </c>
      <c r="G7" s="69">
        <f t="shared" ref="G7:G29" si="2">SUM(H7,I7)</f>
        <v>17872345.24</v>
      </c>
      <c r="H7" s="69">
        <v>16398845.24</v>
      </c>
      <c r="I7" s="69">
        <v>1473500</v>
      </c>
      <c r="J7" s="69">
        <f t="shared" ref="J7:J29" si="3">SUM(K7,L7)</f>
        <v>0</v>
      </c>
      <c r="K7" s="69">
        <v>0</v>
      </c>
      <c r="L7" s="69">
        <v>0</v>
      </c>
      <c r="M7" s="69">
        <f t="shared" ref="M7:M29" si="4">SUM(N7,O7)</f>
        <v>0</v>
      </c>
      <c r="N7" s="69">
        <v>0</v>
      </c>
      <c r="O7" s="69">
        <v>0</v>
      </c>
      <c r="P7" s="69">
        <f t="shared" ref="P7:P29" si="5">SUM(Q7,T7,W7)</f>
        <v>0</v>
      </c>
      <c r="Q7" s="69">
        <f t="shared" ref="Q7:Q29" si="6">SUM(R7,S7)</f>
        <v>0</v>
      </c>
      <c r="R7" s="69">
        <v>0</v>
      </c>
      <c r="S7" s="69">
        <v>0</v>
      </c>
      <c r="T7" s="69">
        <f t="shared" ref="T7:T29" si="7">SUM(U7,V7)</f>
        <v>0</v>
      </c>
      <c r="U7" s="69">
        <v>0</v>
      </c>
      <c r="V7" s="69">
        <v>0</v>
      </c>
      <c r="W7" s="69">
        <f t="shared" ref="W7:W29" si="8">SUM(X7,Y7)</f>
        <v>0</v>
      </c>
      <c r="X7" s="69" t="s">
        <v>82</v>
      </c>
      <c r="Y7" s="69"/>
      <c r="Z7" s="69">
        <f t="shared" ref="Z7:Z29" si="9">SUM(AA7,AD7,AG7)</f>
        <v>0</v>
      </c>
      <c r="AA7" s="69">
        <f t="shared" ref="AA7:AA29" si="10">SUM(AB7,AC7)</f>
        <v>0</v>
      </c>
      <c r="AB7" s="69">
        <v>0</v>
      </c>
      <c r="AC7" s="69">
        <v>0</v>
      </c>
      <c r="AD7" s="69">
        <f t="shared" ref="AD7:AD29" si="11">SUM(AE7,AF7)</f>
        <v>0</v>
      </c>
      <c r="AE7" s="69">
        <v>0</v>
      </c>
      <c r="AF7" s="69">
        <v>0</v>
      </c>
      <c r="AG7" s="69">
        <f t="shared" ref="AG7:AG29" si="12">SUM(AH7,AI7)</f>
        <v>0</v>
      </c>
      <c r="AH7" s="69">
        <v>0</v>
      </c>
      <c r="AI7" s="69">
        <v>0</v>
      </c>
    </row>
    <row r="8" ht="20.1" customHeight="1" spans="1:35">
      <c r="A8" s="85" t="s">
        <v>82</v>
      </c>
      <c r="B8" s="85" t="s">
        <v>82</v>
      </c>
      <c r="C8" s="85" t="s">
        <v>82</v>
      </c>
      <c r="D8" s="85" t="s">
        <v>0</v>
      </c>
      <c r="E8" s="69">
        <f t="shared" si="0"/>
        <v>17872345.24</v>
      </c>
      <c r="F8" s="69">
        <f t="shared" si="1"/>
        <v>17872345.24</v>
      </c>
      <c r="G8" s="69">
        <f t="shared" si="2"/>
        <v>17872345.24</v>
      </c>
      <c r="H8" s="69">
        <v>16398845.24</v>
      </c>
      <c r="I8" s="69">
        <v>1473500</v>
      </c>
      <c r="J8" s="69">
        <f t="shared" si="3"/>
        <v>0</v>
      </c>
      <c r="K8" s="69">
        <v>0</v>
      </c>
      <c r="L8" s="69">
        <v>0</v>
      </c>
      <c r="M8" s="69">
        <f t="shared" si="4"/>
        <v>0</v>
      </c>
      <c r="N8" s="69">
        <v>0</v>
      </c>
      <c r="O8" s="69">
        <v>0</v>
      </c>
      <c r="P8" s="69">
        <f t="shared" si="5"/>
        <v>0</v>
      </c>
      <c r="Q8" s="69">
        <f t="shared" si="6"/>
        <v>0</v>
      </c>
      <c r="R8" s="69">
        <v>0</v>
      </c>
      <c r="S8" s="69">
        <v>0</v>
      </c>
      <c r="T8" s="69">
        <f t="shared" si="7"/>
        <v>0</v>
      </c>
      <c r="U8" s="69">
        <v>0</v>
      </c>
      <c r="V8" s="69">
        <v>0</v>
      </c>
      <c r="W8" s="69">
        <f t="shared" si="8"/>
        <v>0</v>
      </c>
      <c r="X8" s="69" t="s">
        <v>82</v>
      </c>
      <c r="Y8" s="69"/>
      <c r="Z8" s="69">
        <f t="shared" si="9"/>
        <v>0</v>
      </c>
      <c r="AA8" s="69">
        <f t="shared" si="10"/>
        <v>0</v>
      </c>
      <c r="AB8" s="69">
        <v>0</v>
      </c>
      <c r="AC8" s="69">
        <v>0</v>
      </c>
      <c r="AD8" s="69">
        <f t="shared" si="11"/>
        <v>0</v>
      </c>
      <c r="AE8" s="69">
        <v>0</v>
      </c>
      <c r="AF8" s="69">
        <v>0</v>
      </c>
      <c r="AG8" s="69">
        <f t="shared" si="12"/>
        <v>0</v>
      </c>
      <c r="AH8" s="69">
        <v>0</v>
      </c>
      <c r="AI8" s="69">
        <v>0</v>
      </c>
    </row>
    <row r="9" ht="20.1" customHeight="1" spans="1:35">
      <c r="A9" s="85" t="s">
        <v>82</v>
      </c>
      <c r="B9" s="85" t="s">
        <v>82</v>
      </c>
      <c r="C9" s="85" t="s">
        <v>83</v>
      </c>
      <c r="D9" s="85" t="s">
        <v>84</v>
      </c>
      <c r="E9" s="69">
        <f t="shared" si="0"/>
        <v>17872345.24</v>
      </c>
      <c r="F9" s="69">
        <f t="shared" si="1"/>
        <v>17872345.24</v>
      </c>
      <c r="G9" s="69">
        <f t="shared" si="2"/>
        <v>17872345.24</v>
      </c>
      <c r="H9" s="69">
        <v>16398845.24</v>
      </c>
      <c r="I9" s="69">
        <v>1473500</v>
      </c>
      <c r="J9" s="69">
        <f t="shared" si="3"/>
        <v>0</v>
      </c>
      <c r="K9" s="69">
        <v>0</v>
      </c>
      <c r="L9" s="69">
        <v>0</v>
      </c>
      <c r="M9" s="69">
        <f t="shared" si="4"/>
        <v>0</v>
      </c>
      <c r="N9" s="69">
        <v>0</v>
      </c>
      <c r="O9" s="69">
        <v>0</v>
      </c>
      <c r="P9" s="69">
        <f t="shared" si="5"/>
        <v>0</v>
      </c>
      <c r="Q9" s="69">
        <f t="shared" si="6"/>
        <v>0</v>
      </c>
      <c r="R9" s="69">
        <v>0</v>
      </c>
      <c r="S9" s="69">
        <v>0</v>
      </c>
      <c r="T9" s="69">
        <f t="shared" si="7"/>
        <v>0</v>
      </c>
      <c r="U9" s="69">
        <v>0</v>
      </c>
      <c r="V9" s="69">
        <v>0</v>
      </c>
      <c r="W9" s="69">
        <f t="shared" si="8"/>
        <v>0</v>
      </c>
      <c r="X9" s="69" t="s">
        <v>82</v>
      </c>
      <c r="Y9" s="69"/>
      <c r="Z9" s="69">
        <f t="shared" si="9"/>
        <v>0</v>
      </c>
      <c r="AA9" s="69">
        <f t="shared" si="10"/>
        <v>0</v>
      </c>
      <c r="AB9" s="69">
        <v>0</v>
      </c>
      <c r="AC9" s="69">
        <v>0</v>
      </c>
      <c r="AD9" s="69">
        <f t="shared" si="11"/>
        <v>0</v>
      </c>
      <c r="AE9" s="69">
        <v>0</v>
      </c>
      <c r="AF9" s="69">
        <v>0</v>
      </c>
      <c r="AG9" s="69">
        <f t="shared" si="12"/>
        <v>0</v>
      </c>
      <c r="AH9" s="69">
        <v>0</v>
      </c>
      <c r="AI9" s="69">
        <v>0</v>
      </c>
    </row>
    <row r="10" ht="20.1" customHeight="1" spans="1:35">
      <c r="A10" s="85" t="s">
        <v>187</v>
      </c>
      <c r="B10" s="85" t="s">
        <v>82</v>
      </c>
      <c r="C10" s="85" t="s">
        <v>82</v>
      </c>
      <c r="D10" s="85" t="s">
        <v>188</v>
      </c>
      <c r="E10" s="69">
        <f t="shared" si="0"/>
        <v>4749221.2</v>
      </c>
      <c r="F10" s="69">
        <f t="shared" si="1"/>
        <v>4749221.2</v>
      </c>
      <c r="G10" s="69">
        <f t="shared" si="2"/>
        <v>4749221.2</v>
      </c>
      <c r="H10" s="69">
        <v>4749221.2</v>
      </c>
      <c r="I10" s="69">
        <v>0</v>
      </c>
      <c r="J10" s="69">
        <f t="shared" si="3"/>
        <v>0</v>
      </c>
      <c r="K10" s="69">
        <v>0</v>
      </c>
      <c r="L10" s="69">
        <v>0</v>
      </c>
      <c r="M10" s="69">
        <f t="shared" si="4"/>
        <v>0</v>
      </c>
      <c r="N10" s="69">
        <v>0</v>
      </c>
      <c r="O10" s="69">
        <v>0</v>
      </c>
      <c r="P10" s="69">
        <f t="shared" si="5"/>
        <v>0</v>
      </c>
      <c r="Q10" s="69">
        <f t="shared" si="6"/>
        <v>0</v>
      </c>
      <c r="R10" s="69">
        <v>0</v>
      </c>
      <c r="S10" s="69">
        <v>0</v>
      </c>
      <c r="T10" s="69">
        <f t="shared" si="7"/>
        <v>0</v>
      </c>
      <c r="U10" s="69">
        <v>0</v>
      </c>
      <c r="V10" s="69">
        <v>0</v>
      </c>
      <c r="W10" s="69">
        <f t="shared" si="8"/>
        <v>0</v>
      </c>
      <c r="X10" s="69" t="s">
        <v>82</v>
      </c>
      <c r="Y10" s="69"/>
      <c r="Z10" s="69">
        <f t="shared" si="9"/>
        <v>0</v>
      </c>
      <c r="AA10" s="69">
        <f t="shared" si="10"/>
        <v>0</v>
      </c>
      <c r="AB10" s="69">
        <v>0</v>
      </c>
      <c r="AC10" s="69">
        <v>0</v>
      </c>
      <c r="AD10" s="69">
        <f t="shared" si="11"/>
        <v>0</v>
      </c>
      <c r="AE10" s="69">
        <v>0</v>
      </c>
      <c r="AF10" s="69">
        <v>0</v>
      </c>
      <c r="AG10" s="69">
        <f t="shared" si="12"/>
        <v>0</v>
      </c>
      <c r="AH10" s="69">
        <v>0</v>
      </c>
      <c r="AI10" s="69">
        <v>0</v>
      </c>
    </row>
    <row r="11" ht="20.1" customHeight="1" spans="1:35">
      <c r="A11" s="85" t="s">
        <v>189</v>
      </c>
      <c r="B11" s="85" t="s">
        <v>86</v>
      </c>
      <c r="C11" s="85" t="s">
        <v>87</v>
      </c>
      <c r="D11" s="85" t="s">
        <v>190</v>
      </c>
      <c r="E11" s="69">
        <f t="shared" si="0"/>
        <v>2049635</v>
      </c>
      <c r="F11" s="69">
        <f t="shared" si="1"/>
        <v>2049635</v>
      </c>
      <c r="G11" s="69">
        <f t="shared" si="2"/>
        <v>2049635</v>
      </c>
      <c r="H11" s="69">
        <v>2049635</v>
      </c>
      <c r="I11" s="69">
        <v>0</v>
      </c>
      <c r="J11" s="69">
        <f t="shared" si="3"/>
        <v>0</v>
      </c>
      <c r="K11" s="69">
        <v>0</v>
      </c>
      <c r="L11" s="69">
        <v>0</v>
      </c>
      <c r="M11" s="69">
        <f t="shared" si="4"/>
        <v>0</v>
      </c>
      <c r="N11" s="69">
        <v>0</v>
      </c>
      <c r="O11" s="69">
        <v>0</v>
      </c>
      <c r="P11" s="69">
        <f t="shared" si="5"/>
        <v>0</v>
      </c>
      <c r="Q11" s="69">
        <f t="shared" si="6"/>
        <v>0</v>
      </c>
      <c r="R11" s="69">
        <v>0</v>
      </c>
      <c r="S11" s="69">
        <v>0</v>
      </c>
      <c r="T11" s="69">
        <f t="shared" si="7"/>
        <v>0</v>
      </c>
      <c r="U11" s="69">
        <v>0</v>
      </c>
      <c r="V11" s="69">
        <v>0</v>
      </c>
      <c r="W11" s="69">
        <f t="shared" si="8"/>
        <v>0</v>
      </c>
      <c r="X11" s="69" t="s">
        <v>82</v>
      </c>
      <c r="Y11" s="69"/>
      <c r="Z11" s="69">
        <f t="shared" si="9"/>
        <v>0</v>
      </c>
      <c r="AA11" s="69">
        <f t="shared" si="10"/>
        <v>0</v>
      </c>
      <c r="AB11" s="69">
        <v>0</v>
      </c>
      <c r="AC11" s="69">
        <v>0</v>
      </c>
      <c r="AD11" s="69">
        <f t="shared" si="11"/>
        <v>0</v>
      </c>
      <c r="AE11" s="69">
        <v>0</v>
      </c>
      <c r="AF11" s="69">
        <v>0</v>
      </c>
      <c r="AG11" s="69">
        <f t="shared" si="12"/>
        <v>0</v>
      </c>
      <c r="AH11" s="69">
        <v>0</v>
      </c>
      <c r="AI11" s="69">
        <v>0</v>
      </c>
    </row>
    <row r="12" ht="20.1" customHeight="1" spans="1:35">
      <c r="A12" s="85" t="s">
        <v>189</v>
      </c>
      <c r="B12" s="85" t="s">
        <v>94</v>
      </c>
      <c r="C12" s="85" t="s">
        <v>87</v>
      </c>
      <c r="D12" s="85" t="s">
        <v>191</v>
      </c>
      <c r="E12" s="69">
        <f t="shared" si="0"/>
        <v>555445.52</v>
      </c>
      <c r="F12" s="69">
        <f t="shared" si="1"/>
        <v>555445.52</v>
      </c>
      <c r="G12" s="69">
        <f t="shared" si="2"/>
        <v>555445.52</v>
      </c>
      <c r="H12" s="69">
        <v>555445.52</v>
      </c>
      <c r="I12" s="69">
        <v>0</v>
      </c>
      <c r="J12" s="69">
        <f t="shared" si="3"/>
        <v>0</v>
      </c>
      <c r="K12" s="69">
        <v>0</v>
      </c>
      <c r="L12" s="69">
        <v>0</v>
      </c>
      <c r="M12" s="69">
        <f t="shared" si="4"/>
        <v>0</v>
      </c>
      <c r="N12" s="69">
        <v>0</v>
      </c>
      <c r="O12" s="69">
        <v>0</v>
      </c>
      <c r="P12" s="69">
        <f t="shared" si="5"/>
        <v>0</v>
      </c>
      <c r="Q12" s="69">
        <f t="shared" si="6"/>
        <v>0</v>
      </c>
      <c r="R12" s="69">
        <v>0</v>
      </c>
      <c r="S12" s="69">
        <v>0</v>
      </c>
      <c r="T12" s="69">
        <f t="shared" si="7"/>
        <v>0</v>
      </c>
      <c r="U12" s="69">
        <v>0</v>
      </c>
      <c r="V12" s="69">
        <v>0</v>
      </c>
      <c r="W12" s="69">
        <f t="shared" si="8"/>
        <v>0</v>
      </c>
      <c r="X12" s="69" t="s">
        <v>82</v>
      </c>
      <c r="Y12" s="69"/>
      <c r="Z12" s="69">
        <f t="shared" si="9"/>
        <v>0</v>
      </c>
      <c r="AA12" s="69">
        <f t="shared" si="10"/>
        <v>0</v>
      </c>
      <c r="AB12" s="69">
        <v>0</v>
      </c>
      <c r="AC12" s="69">
        <v>0</v>
      </c>
      <c r="AD12" s="69">
        <f t="shared" si="11"/>
        <v>0</v>
      </c>
      <c r="AE12" s="69">
        <v>0</v>
      </c>
      <c r="AF12" s="69">
        <v>0</v>
      </c>
      <c r="AG12" s="69">
        <f t="shared" si="12"/>
        <v>0</v>
      </c>
      <c r="AH12" s="69">
        <v>0</v>
      </c>
      <c r="AI12" s="69">
        <v>0</v>
      </c>
    </row>
    <row r="13" ht="20.1" customHeight="1" spans="1:35">
      <c r="A13" s="85" t="s">
        <v>189</v>
      </c>
      <c r="B13" s="85" t="s">
        <v>93</v>
      </c>
      <c r="C13" s="85" t="s">
        <v>87</v>
      </c>
      <c r="D13" s="85" t="s">
        <v>192</v>
      </c>
      <c r="E13" s="69">
        <f t="shared" si="0"/>
        <v>328012.68</v>
      </c>
      <c r="F13" s="69">
        <f t="shared" si="1"/>
        <v>328012.68</v>
      </c>
      <c r="G13" s="69">
        <f t="shared" si="2"/>
        <v>328012.68</v>
      </c>
      <c r="H13" s="69">
        <v>328012.68</v>
      </c>
      <c r="I13" s="69">
        <v>0</v>
      </c>
      <c r="J13" s="69">
        <f t="shared" si="3"/>
        <v>0</v>
      </c>
      <c r="K13" s="69">
        <v>0</v>
      </c>
      <c r="L13" s="69">
        <v>0</v>
      </c>
      <c r="M13" s="69">
        <f t="shared" si="4"/>
        <v>0</v>
      </c>
      <c r="N13" s="69">
        <v>0</v>
      </c>
      <c r="O13" s="69">
        <v>0</v>
      </c>
      <c r="P13" s="69">
        <f t="shared" si="5"/>
        <v>0</v>
      </c>
      <c r="Q13" s="69">
        <f t="shared" si="6"/>
        <v>0</v>
      </c>
      <c r="R13" s="69">
        <v>0</v>
      </c>
      <c r="S13" s="69">
        <v>0</v>
      </c>
      <c r="T13" s="69">
        <f t="shared" si="7"/>
        <v>0</v>
      </c>
      <c r="U13" s="69">
        <v>0</v>
      </c>
      <c r="V13" s="69">
        <v>0</v>
      </c>
      <c r="W13" s="69">
        <f t="shared" si="8"/>
        <v>0</v>
      </c>
      <c r="X13" s="69" t="s">
        <v>82</v>
      </c>
      <c r="Y13" s="69"/>
      <c r="Z13" s="69">
        <f t="shared" si="9"/>
        <v>0</v>
      </c>
      <c r="AA13" s="69">
        <f t="shared" si="10"/>
        <v>0</v>
      </c>
      <c r="AB13" s="69">
        <v>0</v>
      </c>
      <c r="AC13" s="69">
        <v>0</v>
      </c>
      <c r="AD13" s="69">
        <f t="shared" si="11"/>
        <v>0</v>
      </c>
      <c r="AE13" s="69">
        <v>0</v>
      </c>
      <c r="AF13" s="69">
        <v>0</v>
      </c>
      <c r="AG13" s="69">
        <f t="shared" si="12"/>
        <v>0</v>
      </c>
      <c r="AH13" s="69">
        <v>0</v>
      </c>
      <c r="AI13" s="69">
        <v>0</v>
      </c>
    </row>
    <row r="14" ht="20.1" customHeight="1" spans="1:35">
      <c r="A14" s="85" t="s">
        <v>189</v>
      </c>
      <c r="B14" s="85" t="s">
        <v>91</v>
      </c>
      <c r="C14" s="85" t="s">
        <v>87</v>
      </c>
      <c r="D14" s="85" t="s">
        <v>193</v>
      </c>
      <c r="E14" s="69">
        <f t="shared" si="0"/>
        <v>1816128</v>
      </c>
      <c r="F14" s="69">
        <f t="shared" si="1"/>
        <v>1816128</v>
      </c>
      <c r="G14" s="69">
        <f t="shared" si="2"/>
        <v>1816128</v>
      </c>
      <c r="H14" s="69">
        <v>1816128</v>
      </c>
      <c r="I14" s="69">
        <v>0</v>
      </c>
      <c r="J14" s="69">
        <f t="shared" si="3"/>
        <v>0</v>
      </c>
      <c r="K14" s="69">
        <v>0</v>
      </c>
      <c r="L14" s="69">
        <v>0</v>
      </c>
      <c r="M14" s="69">
        <f t="shared" si="4"/>
        <v>0</v>
      </c>
      <c r="N14" s="69">
        <v>0</v>
      </c>
      <c r="O14" s="69">
        <v>0</v>
      </c>
      <c r="P14" s="69">
        <f t="shared" si="5"/>
        <v>0</v>
      </c>
      <c r="Q14" s="69">
        <f t="shared" si="6"/>
        <v>0</v>
      </c>
      <c r="R14" s="69">
        <v>0</v>
      </c>
      <c r="S14" s="69">
        <v>0</v>
      </c>
      <c r="T14" s="69">
        <f t="shared" si="7"/>
        <v>0</v>
      </c>
      <c r="U14" s="69">
        <v>0</v>
      </c>
      <c r="V14" s="69">
        <v>0</v>
      </c>
      <c r="W14" s="69">
        <f t="shared" si="8"/>
        <v>0</v>
      </c>
      <c r="X14" s="69" t="s">
        <v>82</v>
      </c>
      <c r="Y14" s="69"/>
      <c r="Z14" s="69">
        <f t="shared" si="9"/>
        <v>0</v>
      </c>
      <c r="AA14" s="69">
        <f t="shared" si="10"/>
        <v>0</v>
      </c>
      <c r="AB14" s="69">
        <v>0</v>
      </c>
      <c r="AC14" s="69">
        <v>0</v>
      </c>
      <c r="AD14" s="69">
        <f t="shared" si="11"/>
        <v>0</v>
      </c>
      <c r="AE14" s="69">
        <v>0</v>
      </c>
      <c r="AF14" s="69">
        <v>0</v>
      </c>
      <c r="AG14" s="69">
        <f t="shared" si="12"/>
        <v>0</v>
      </c>
      <c r="AH14" s="69">
        <v>0</v>
      </c>
      <c r="AI14" s="69">
        <v>0</v>
      </c>
    </row>
    <row r="15" ht="20.1" customHeight="1" spans="1:35">
      <c r="A15" s="85" t="s">
        <v>194</v>
      </c>
      <c r="B15" s="85" t="s">
        <v>82</v>
      </c>
      <c r="C15" s="85" t="s">
        <v>82</v>
      </c>
      <c r="D15" s="85" t="s">
        <v>195</v>
      </c>
      <c r="E15" s="69">
        <f t="shared" si="0"/>
        <v>2472370</v>
      </c>
      <c r="F15" s="69">
        <f t="shared" si="1"/>
        <v>2472370</v>
      </c>
      <c r="G15" s="69">
        <f t="shared" si="2"/>
        <v>2472370</v>
      </c>
      <c r="H15" s="69">
        <v>2472370</v>
      </c>
      <c r="I15" s="69">
        <v>0</v>
      </c>
      <c r="J15" s="69">
        <f t="shared" si="3"/>
        <v>0</v>
      </c>
      <c r="K15" s="69">
        <v>0</v>
      </c>
      <c r="L15" s="69">
        <v>0</v>
      </c>
      <c r="M15" s="69">
        <f t="shared" si="4"/>
        <v>0</v>
      </c>
      <c r="N15" s="69">
        <v>0</v>
      </c>
      <c r="O15" s="69">
        <v>0</v>
      </c>
      <c r="P15" s="69">
        <f t="shared" si="5"/>
        <v>0</v>
      </c>
      <c r="Q15" s="69">
        <f t="shared" si="6"/>
        <v>0</v>
      </c>
      <c r="R15" s="69">
        <v>0</v>
      </c>
      <c r="S15" s="69">
        <v>0</v>
      </c>
      <c r="T15" s="69">
        <f t="shared" si="7"/>
        <v>0</v>
      </c>
      <c r="U15" s="69">
        <v>0</v>
      </c>
      <c r="V15" s="69">
        <v>0</v>
      </c>
      <c r="W15" s="69">
        <f t="shared" si="8"/>
        <v>0</v>
      </c>
      <c r="X15" s="69" t="s">
        <v>82</v>
      </c>
      <c r="Y15" s="69"/>
      <c r="Z15" s="69">
        <f t="shared" si="9"/>
        <v>0</v>
      </c>
      <c r="AA15" s="69">
        <f t="shared" si="10"/>
        <v>0</v>
      </c>
      <c r="AB15" s="69">
        <v>0</v>
      </c>
      <c r="AC15" s="69">
        <v>0</v>
      </c>
      <c r="AD15" s="69">
        <f t="shared" si="11"/>
        <v>0</v>
      </c>
      <c r="AE15" s="69">
        <v>0</v>
      </c>
      <c r="AF15" s="69">
        <v>0</v>
      </c>
      <c r="AG15" s="69">
        <f t="shared" si="12"/>
        <v>0</v>
      </c>
      <c r="AH15" s="69">
        <v>0</v>
      </c>
      <c r="AI15" s="69">
        <v>0</v>
      </c>
    </row>
    <row r="16" ht="20.1" customHeight="1" spans="1:35">
      <c r="A16" s="85" t="s">
        <v>196</v>
      </c>
      <c r="B16" s="85" t="s">
        <v>86</v>
      </c>
      <c r="C16" s="85" t="s">
        <v>87</v>
      </c>
      <c r="D16" s="85" t="s">
        <v>197</v>
      </c>
      <c r="E16" s="69">
        <f t="shared" si="0"/>
        <v>589400</v>
      </c>
      <c r="F16" s="69">
        <f t="shared" si="1"/>
        <v>589400</v>
      </c>
      <c r="G16" s="69">
        <f t="shared" si="2"/>
        <v>589400</v>
      </c>
      <c r="H16" s="69">
        <v>589400</v>
      </c>
      <c r="I16" s="69">
        <v>0</v>
      </c>
      <c r="J16" s="69">
        <f t="shared" si="3"/>
        <v>0</v>
      </c>
      <c r="K16" s="69">
        <v>0</v>
      </c>
      <c r="L16" s="69">
        <v>0</v>
      </c>
      <c r="M16" s="69">
        <f t="shared" si="4"/>
        <v>0</v>
      </c>
      <c r="N16" s="69">
        <v>0</v>
      </c>
      <c r="O16" s="69">
        <v>0</v>
      </c>
      <c r="P16" s="69">
        <f t="shared" si="5"/>
        <v>0</v>
      </c>
      <c r="Q16" s="69">
        <f t="shared" si="6"/>
        <v>0</v>
      </c>
      <c r="R16" s="69">
        <v>0</v>
      </c>
      <c r="S16" s="69">
        <v>0</v>
      </c>
      <c r="T16" s="69">
        <f t="shared" si="7"/>
        <v>0</v>
      </c>
      <c r="U16" s="69">
        <v>0</v>
      </c>
      <c r="V16" s="69">
        <v>0</v>
      </c>
      <c r="W16" s="69">
        <f t="shared" si="8"/>
        <v>0</v>
      </c>
      <c r="X16" s="69" t="s">
        <v>82</v>
      </c>
      <c r="Y16" s="69"/>
      <c r="Z16" s="69">
        <f t="shared" si="9"/>
        <v>0</v>
      </c>
      <c r="AA16" s="69">
        <f t="shared" si="10"/>
        <v>0</v>
      </c>
      <c r="AB16" s="69">
        <v>0</v>
      </c>
      <c r="AC16" s="69">
        <v>0</v>
      </c>
      <c r="AD16" s="69">
        <f t="shared" si="11"/>
        <v>0</v>
      </c>
      <c r="AE16" s="69">
        <v>0</v>
      </c>
      <c r="AF16" s="69">
        <v>0</v>
      </c>
      <c r="AG16" s="69">
        <f t="shared" si="12"/>
        <v>0</v>
      </c>
      <c r="AH16" s="69">
        <v>0</v>
      </c>
      <c r="AI16" s="69">
        <v>0</v>
      </c>
    </row>
    <row r="17" ht="20.1" customHeight="1" spans="1:35">
      <c r="A17" s="85" t="s">
        <v>196</v>
      </c>
      <c r="B17" s="85" t="s">
        <v>94</v>
      </c>
      <c r="C17" s="85" t="s">
        <v>87</v>
      </c>
      <c r="D17" s="85" t="s">
        <v>198</v>
      </c>
      <c r="E17" s="69">
        <f t="shared" si="0"/>
        <v>80000</v>
      </c>
      <c r="F17" s="69">
        <f t="shared" si="1"/>
        <v>80000</v>
      </c>
      <c r="G17" s="69">
        <f t="shared" si="2"/>
        <v>80000</v>
      </c>
      <c r="H17" s="69">
        <v>80000</v>
      </c>
      <c r="I17" s="69">
        <v>0</v>
      </c>
      <c r="J17" s="69">
        <f t="shared" si="3"/>
        <v>0</v>
      </c>
      <c r="K17" s="69">
        <v>0</v>
      </c>
      <c r="L17" s="69">
        <v>0</v>
      </c>
      <c r="M17" s="69">
        <f t="shared" si="4"/>
        <v>0</v>
      </c>
      <c r="N17" s="69">
        <v>0</v>
      </c>
      <c r="O17" s="69">
        <v>0</v>
      </c>
      <c r="P17" s="69">
        <f t="shared" si="5"/>
        <v>0</v>
      </c>
      <c r="Q17" s="69">
        <f t="shared" si="6"/>
        <v>0</v>
      </c>
      <c r="R17" s="69">
        <v>0</v>
      </c>
      <c r="S17" s="69">
        <v>0</v>
      </c>
      <c r="T17" s="69">
        <f t="shared" si="7"/>
        <v>0</v>
      </c>
      <c r="U17" s="69">
        <v>0</v>
      </c>
      <c r="V17" s="69">
        <v>0</v>
      </c>
      <c r="W17" s="69">
        <f t="shared" si="8"/>
        <v>0</v>
      </c>
      <c r="X17" s="69" t="s">
        <v>82</v>
      </c>
      <c r="Y17" s="69"/>
      <c r="Z17" s="69">
        <f t="shared" si="9"/>
        <v>0</v>
      </c>
      <c r="AA17" s="69">
        <f t="shared" si="10"/>
        <v>0</v>
      </c>
      <c r="AB17" s="69">
        <v>0</v>
      </c>
      <c r="AC17" s="69">
        <v>0</v>
      </c>
      <c r="AD17" s="69">
        <f t="shared" si="11"/>
        <v>0</v>
      </c>
      <c r="AE17" s="69">
        <v>0</v>
      </c>
      <c r="AF17" s="69">
        <v>0</v>
      </c>
      <c r="AG17" s="69">
        <f t="shared" si="12"/>
        <v>0</v>
      </c>
      <c r="AH17" s="69">
        <v>0</v>
      </c>
      <c r="AI17" s="69">
        <v>0</v>
      </c>
    </row>
    <row r="18" ht="20.1" customHeight="1" spans="1:35">
      <c r="A18" s="85" t="s">
        <v>196</v>
      </c>
      <c r="B18" s="85" t="s">
        <v>93</v>
      </c>
      <c r="C18" s="85" t="s">
        <v>87</v>
      </c>
      <c r="D18" s="85" t="s">
        <v>199</v>
      </c>
      <c r="E18" s="69">
        <f t="shared" si="0"/>
        <v>67000</v>
      </c>
      <c r="F18" s="69">
        <f t="shared" si="1"/>
        <v>67000</v>
      </c>
      <c r="G18" s="69">
        <f t="shared" si="2"/>
        <v>67000</v>
      </c>
      <c r="H18" s="69">
        <v>67000</v>
      </c>
      <c r="I18" s="69">
        <v>0</v>
      </c>
      <c r="J18" s="69">
        <f t="shared" si="3"/>
        <v>0</v>
      </c>
      <c r="K18" s="69">
        <v>0</v>
      </c>
      <c r="L18" s="69">
        <v>0</v>
      </c>
      <c r="M18" s="69">
        <f t="shared" si="4"/>
        <v>0</v>
      </c>
      <c r="N18" s="69">
        <v>0</v>
      </c>
      <c r="O18" s="69">
        <v>0</v>
      </c>
      <c r="P18" s="69">
        <f t="shared" si="5"/>
        <v>0</v>
      </c>
      <c r="Q18" s="69">
        <f t="shared" si="6"/>
        <v>0</v>
      </c>
      <c r="R18" s="69">
        <v>0</v>
      </c>
      <c r="S18" s="69">
        <v>0</v>
      </c>
      <c r="T18" s="69">
        <f t="shared" si="7"/>
        <v>0</v>
      </c>
      <c r="U18" s="69">
        <v>0</v>
      </c>
      <c r="V18" s="69">
        <v>0</v>
      </c>
      <c r="W18" s="69">
        <f t="shared" si="8"/>
        <v>0</v>
      </c>
      <c r="X18" s="69" t="s">
        <v>82</v>
      </c>
      <c r="Y18" s="69"/>
      <c r="Z18" s="69">
        <f t="shared" si="9"/>
        <v>0</v>
      </c>
      <c r="AA18" s="69">
        <f t="shared" si="10"/>
        <v>0</v>
      </c>
      <c r="AB18" s="69">
        <v>0</v>
      </c>
      <c r="AC18" s="69">
        <v>0</v>
      </c>
      <c r="AD18" s="69">
        <f t="shared" si="11"/>
        <v>0</v>
      </c>
      <c r="AE18" s="69">
        <v>0</v>
      </c>
      <c r="AF18" s="69">
        <v>0</v>
      </c>
      <c r="AG18" s="69">
        <f t="shared" si="12"/>
        <v>0</v>
      </c>
      <c r="AH18" s="69">
        <v>0</v>
      </c>
      <c r="AI18" s="69">
        <v>0</v>
      </c>
    </row>
    <row r="19" ht="20.1" customHeight="1" spans="1:35">
      <c r="A19" s="85" t="s">
        <v>196</v>
      </c>
      <c r="B19" s="85" t="s">
        <v>96</v>
      </c>
      <c r="C19" s="85" t="s">
        <v>87</v>
      </c>
      <c r="D19" s="85" t="s">
        <v>200</v>
      </c>
      <c r="E19" s="69">
        <f t="shared" si="0"/>
        <v>210000</v>
      </c>
      <c r="F19" s="69">
        <f t="shared" si="1"/>
        <v>210000</v>
      </c>
      <c r="G19" s="69">
        <f t="shared" si="2"/>
        <v>210000</v>
      </c>
      <c r="H19" s="69">
        <v>210000</v>
      </c>
      <c r="I19" s="69">
        <v>0</v>
      </c>
      <c r="J19" s="69">
        <f t="shared" si="3"/>
        <v>0</v>
      </c>
      <c r="K19" s="69">
        <v>0</v>
      </c>
      <c r="L19" s="69">
        <v>0</v>
      </c>
      <c r="M19" s="69">
        <f t="shared" si="4"/>
        <v>0</v>
      </c>
      <c r="N19" s="69">
        <v>0</v>
      </c>
      <c r="O19" s="69">
        <v>0</v>
      </c>
      <c r="P19" s="69">
        <f t="shared" si="5"/>
        <v>0</v>
      </c>
      <c r="Q19" s="69">
        <f t="shared" si="6"/>
        <v>0</v>
      </c>
      <c r="R19" s="69">
        <v>0</v>
      </c>
      <c r="S19" s="69">
        <v>0</v>
      </c>
      <c r="T19" s="69">
        <f t="shared" si="7"/>
        <v>0</v>
      </c>
      <c r="U19" s="69">
        <v>0</v>
      </c>
      <c r="V19" s="69">
        <v>0</v>
      </c>
      <c r="W19" s="69">
        <f t="shared" si="8"/>
        <v>0</v>
      </c>
      <c r="X19" s="69" t="s">
        <v>82</v>
      </c>
      <c r="Y19" s="69"/>
      <c r="Z19" s="69">
        <f t="shared" si="9"/>
        <v>0</v>
      </c>
      <c r="AA19" s="69">
        <f t="shared" si="10"/>
        <v>0</v>
      </c>
      <c r="AB19" s="69">
        <v>0</v>
      </c>
      <c r="AC19" s="69">
        <v>0</v>
      </c>
      <c r="AD19" s="69">
        <f t="shared" si="11"/>
        <v>0</v>
      </c>
      <c r="AE19" s="69">
        <v>0</v>
      </c>
      <c r="AF19" s="69">
        <v>0</v>
      </c>
      <c r="AG19" s="69">
        <f t="shared" si="12"/>
        <v>0</v>
      </c>
      <c r="AH19" s="69">
        <v>0</v>
      </c>
      <c r="AI19" s="69">
        <v>0</v>
      </c>
    </row>
    <row r="20" ht="20.1" customHeight="1" spans="1:35">
      <c r="A20" s="85" t="s">
        <v>196</v>
      </c>
      <c r="B20" s="85" t="s">
        <v>91</v>
      </c>
      <c r="C20" s="85" t="s">
        <v>87</v>
      </c>
      <c r="D20" s="85" t="s">
        <v>201</v>
      </c>
      <c r="E20" s="69">
        <f t="shared" si="0"/>
        <v>1525970</v>
      </c>
      <c r="F20" s="69">
        <f t="shared" si="1"/>
        <v>1525970</v>
      </c>
      <c r="G20" s="69">
        <f t="shared" si="2"/>
        <v>1525970</v>
      </c>
      <c r="H20" s="69">
        <v>1525970</v>
      </c>
      <c r="I20" s="69">
        <v>0</v>
      </c>
      <c r="J20" s="69">
        <f t="shared" si="3"/>
        <v>0</v>
      </c>
      <c r="K20" s="69">
        <v>0</v>
      </c>
      <c r="L20" s="69">
        <v>0</v>
      </c>
      <c r="M20" s="69">
        <f t="shared" si="4"/>
        <v>0</v>
      </c>
      <c r="N20" s="69">
        <v>0</v>
      </c>
      <c r="O20" s="69">
        <v>0</v>
      </c>
      <c r="P20" s="69">
        <f t="shared" si="5"/>
        <v>0</v>
      </c>
      <c r="Q20" s="69">
        <f t="shared" si="6"/>
        <v>0</v>
      </c>
      <c r="R20" s="69">
        <v>0</v>
      </c>
      <c r="S20" s="69">
        <v>0</v>
      </c>
      <c r="T20" s="69">
        <f t="shared" si="7"/>
        <v>0</v>
      </c>
      <c r="U20" s="69">
        <v>0</v>
      </c>
      <c r="V20" s="69">
        <v>0</v>
      </c>
      <c r="W20" s="69">
        <f t="shared" si="8"/>
        <v>0</v>
      </c>
      <c r="X20" s="69" t="s">
        <v>82</v>
      </c>
      <c r="Y20" s="69"/>
      <c r="Z20" s="69">
        <f t="shared" si="9"/>
        <v>0</v>
      </c>
      <c r="AA20" s="69">
        <f t="shared" si="10"/>
        <v>0</v>
      </c>
      <c r="AB20" s="69">
        <v>0</v>
      </c>
      <c r="AC20" s="69">
        <v>0</v>
      </c>
      <c r="AD20" s="69">
        <f t="shared" si="11"/>
        <v>0</v>
      </c>
      <c r="AE20" s="69">
        <v>0</v>
      </c>
      <c r="AF20" s="69">
        <v>0</v>
      </c>
      <c r="AG20" s="69">
        <f t="shared" si="12"/>
        <v>0</v>
      </c>
      <c r="AH20" s="69">
        <v>0</v>
      </c>
      <c r="AI20" s="69">
        <v>0</v>
      </c>
    </row>
    <row r="21" ht="20.1" customHeight="1" spans="1:35">
      <c r="A21" s="85" t="s">
        <v>202</v>
      </c>
      <c r="B21" s="85" t="s">
        <v>82</v>
      </c>
      <c r="C21" s="85" t="s">
        <v>82</v>
      </c>
      <c r="D21" s="85" t="s">
        <v>203</v>
      </c>
      <c r="E21" s="69">
        <f t="shared" si="0"/>
        <v>1400000</v>
      </c>
      <c r="F21" s="69">
        <f t="shared" si="1"/>
        <v>1400000</v>
      </c>
      <c r="G21" s="69">
        <f t="shared" si="2"/>
        <v>1400000</v>
      </c>
      <c r="H21" s="69">
        <v>0</v>
      </c>
      <c r="I21" s="69">
        <v>1400000</v>
      </c>
      <c r="J21" s="69">
        <f t="shared" si="3"/>
        <v>0</v>
      </c>
      <c r="K21" s="69">
        <v>0</v>
      </c>
      <c r="L21" s="69">
        <v>0</v>
      </c>
      <c r="M21" s="69">
        <f t="shared" si="4"/>
        <v>0</v>
      </c>
      <c r="N21" s="69">
        <v>0</v>
      </c>
      <c r="O21" s="69">
        <v>0</v>
      </c>
      <c r="P21" s="69">
        <f t="shared" si="5"/>
        <v>0</v>
      </c>
      <c r="Q21" s="69">
        <f t="shared" si="6"/>
        <v>0</v>
      </c>
      <c r="R21" s="69">
        <v>0</v>
      </c>
      <c r="S21" s="69">
        <v>0</v>
      </c>
      <c r="T21" s="69">
        <f t="shared" si="7"/>
        <v>0</v>
      </c>
      <c r="U21" s="69">
        <v>0</v>
      </c>
      <c r="V21" s="69">
        <v>0</v>
      </c>
      <c r="W21" s="69">
        <f t="shared" si="8"/>
        <v>0</v>
      </c>
      <c r="X21" s="69" t="s">
        <v>82</v>
      </c>
      <c r="Y21" s="69"/>
      <c r="Z21" s="69">
        <f t="shared" si="9"/>
        <v>0</v>
      </c>
      <c r="AA21" s="69">
        <f t="shared" si="10"/>
        <v>0</v>
      </c>
      <c r="AB21" s="69">
        <v>0</v>
      </c>
      <c r="AC21" s="69">
        <v>0</v>
      </c>
      <c r="AD21" s="69">
        <f t="shared" si="11"/>
        <v>0</v>
      </c>
      <c r="AE21" s="69">
        <v>0</v>
      </c>
      <c r="AF21" s="69">
        <v>0</v>
      </c>
      <c r="AG21" s="69">
        <f t="shared" si="12"/>
        <v>0</v>
      </c>
      <c r="AH21" s="69">
        <v>0</v>
      </c>
      <c r="AI21" s="69">
        <v>0</v>
      </c>
    </row>
    <row r="22" ht="20.1" customHeight="1" spans="1:35">
      <c r="A22" s="85" t="s">
        <v>204</v>
      </c>
      <c r="B22" s="85" t="s">
        <v>91</v>
      </c>
      <c r="C22" s="85" t="s">
        <v>87</v>
      </c>
      <c r="D22" s="85" t="s">
        <v>205</v>
      </c>
      <c r="E22" s="69">
        <f t="shared" si="0"/>
        <v>1400000</v>
      </c>
      <c r="F22" s="69">
        <f t="shared" si="1"/>
        <v>1400000</v>
      </c>
      <c r="G22" s="69">
        <f t="shared" si="2"/>
        <v>1400000</v>
      </c>
      <c r="H22" s="69">
        <v>0</v>
      </c>
      <c r="I22" s="69">
        <v>1400000</v>
      </c>
      <c r="J22" s="69">
        <f t="shared" si="3"/>
        <v>0</v>
      </c>
      <c r="K22" s="69">
        <v>0</v>
      </c>
      <c r="L22" s="69">
        <v>0</v>
      </c>
      <c r="M22" s="69">
        <f t="shared" si="4"/>
        <v>0</v>
      </c>
      <c r="N22" s="69">
        <v>0</v>
      </c>
      <c r="O22" s="69">
        <v>0</v>
      </c>
      <c r="P22" s="69">
        <f t="shared" si="5"/>
        <v>0</v>
      </c>
      <c r="Q22" s="69">
        <f t="shared" si="6"/>
        <v>0</v>
      </c>
      <c r="R22" s="69">
        <v>0</v>
      </c>
      <c r="S22" s="69">
        <v>0</v>
      </c>
      <c r="T22" s="69">
        <f t="shared" si="7"/>
        <v>0</v>
      </c>
      <c r="U22" s="69">
        <v>0</v>
      </c>
      <c r="V22" s="69">
        <v>0</v>
      </c>
      <c r="W22" s="69">
        <f t="shared" si="8"/>
        <v>0</v>
      </c>
      <c r="X22" s="69" t="s">
        <v>82</v>
      </c>
      <c r="Y22" s="69"/>
      <c r="Z22" s="69">
        <f t="shared" si="9"/>
        <v>0</v>
      </c>
      <c r="AA22" s="69">
        <f t="shared" si="10"/>
        <v>0</v>
      </c>
      <c r="AB22" s="69">
        <v>0</v>
      </c>
      <c r="AC22" s="69">
        <v>0</v>
      </c>
      <c r="AD22" s="69">
        <f t="shared" si="11"/>
        <v>0</v>
      </c>
      <c r="AE22" s="69">
        <v>0</v>
      </c>
      <c r="AF22" s="69">
        <v>0</v>
      </c>
      <c r="AG22" s="69">
        <f t="shared" si="12"/>
        <v>0</v>
      </c>
      <c r="AH22" s="69">
        <v>0</v>
      </c>
      <c r="AI22" s="69">
        <v>0</v>
      </c>
    </row>
    <row r="23" ht="20.1" customHeight="1" spans="1:35">
      <c r="A23" s="85" t="s">
        <v>206</v>
      </c>
      <c r="B23" s="85" t="s">
        <v>82</v>
      </c>
      <c r="C23" s="85" t="s">
        <v>82</v>
      </c>
      <c r="D23" s="85" t="s">
        <v>207</v>
      </c>
      <c r="E23" s="69">
        <f t="shared" si="0"/>
        <v>5219934.04</v>
      </c>
      <c r="F23" s="69">
        <f t="shared" si="1"/>
        <v>5219934.04</v>
      </c>
      <c r="G23" s="69">
        <f t="shared" si="2"/>
        <v>5219934.04</v>
      </c>
      <c r="H23" s="69">
        <v>5219934.04</v>
      </c>
      <c r="I23" s="69">
        <v>0</v>
      </c>
      <c r="J23" s="69">
        <f t="shared" si="3"/>
        <v>0</v>
      </c>
      <c r="K23" s="69">
        <v>0</v>
      </c>
      <c r="L23" s="69">
        <v>0</v>
      </c>
      <c r="M23" s="69">
        <f t="shared" si="4"/>
        <v>0</v>
      </c>
      <c r="N23" s="69">
        <v>0</v>
      </c>
      <c r="O23" s="69">
        <v>0</v>
      </c>
      <c r="P23" s="69">
        <f t="shared" si="5"/>
        <v>0</v>
      </c>
      <c r="Q23" s="69">
        <f t="shared" si="6"/>
        <v>0</v>
      </c>
      <c r="R23" s="69">
        <v>0</v>
      </c>
      <c r="S23" s="69">
        <v>0</v>
      </c>
      <c r="T23" s="69">
        <f t="shared" si="7"/>
        <v>0</v>
      </c>
      <c r="U23" s="69">
        <v>0</v>
      </c>
      <c r="V23" s="69">
        <v>0</v>
      </c>
      <c r="W23" s="69">
        <f t="shared" si="8"/>
        <v>0</v>
      </c>
      <c r="X23" s="69" t="s">
        <v>82</v>
      </c>
      <c r="Y23" s="69"/>
      <c r="Z23" s="69">
        <f t="shared" si="9"/>
        <v>0</v>
      </c>
      <c r="AA23" s="69">
        <f t="shared" si="10"/>
        <v>0</v>
      </c>
      <c r="AB23" s="69">
        <v>0</v>
      </c>
      <c r="AC23" s="69">
        <v>0</v>
      </c>
      <c r="AD23" s="69">
        <f t="shared" si="11"/>
        <v>0</v>
      </c>
      <c r="AE23" s="69">
        <v>0</v>
      </c>
      <c r="AF23" s="69">
        <v>0</v>
      </c>
      <c r="AG23" s="69">
        <f t="shared" si="12"/>
        <v>0</v>
      </c>
      <c r="AH23" s="69">
        <v>0</v>
      </c>
      <c r="AI23" s="69">
        <v>0</v>
      </c>
    </row>
    <row r="24" ht="20.1" customHeight="1" spans="1:35">
      <c r="A24" s="85" t="s">
        <v>208</v>
      </c>
      <c r="B24" s="85" t="s">
        <v>86</v>
      </c>
      <c r="C24" s="85" t="s">
        <v>87</v>
      </c>
      <c r="D24" s="85" t="s">
        <v>209</v>
      </c>
      <c r="E24" s="69">
        <f t="shared" si="0"/>
        <v>4369934.04</v>
      </c>
      <c r="F24" s="69">
        <f t="shared" si="1"/>
        <v>4369934.04</v>
      </c>
      <c r="G24" s="69">
        <f t="shared" si="2"/>
        <v>4369934.04</v>
      </c>
      <c r="H24" s="69">
        <v>4369934.04</v>
      </c>
      <c r="I24" s="69">
        <v>0</v>
      </c>
      <c r="J24" s="69">
        <f t="shared" si="3"/>
        <v>0</v>
      </c>
      <c r="K24" s="69">
        <v>0</v>
      </c>
      <c r="L24" s="69">
        <v>0</v>
      </c>
      <c r="M24" s="69">
        <f t="shared" si="4"/>
        <v>0</v>
      </c>
      <c r="N24" s="69">
        <v>0</v>
      </c>
      <c r="O24" s="69">
        <v>0</v>
      </c>
      <c r="P24" s="69">
        <f t="shared" si="5"/>
        <v>0</v>
      </c>
      <c r="Q24" s="69">
        <f t="shared" si="6"/>
        <v>0</v>
      </c>
      <c r="R24" s="69">
        <v>0</v>
      </c>
      <c r="S24" s="69">
        <v>0</v>
      </c>
      <c r="T24" s="69">
        <f t="shared" si="7"/>
        <v>0</v>
      </c>
      <c r="U24" s="69">
        <v>0</v>
      </c>
      <c r="V24" s="69">
        <v>0</v>
      </c>
      <c r="W24" s="69">
        <f t="shared" si="8"/>
        <v>0</v>
      </c>
      <c r="X24" s="69" t="s">
        <v>82</v>
      </c>
      <c r="Y24" s="69"/>
      <c r="Z24" s="69">
        <f t="shared" si="9"/>
        <v>0</v>
      </c>
      <c r="AA24" s="69">
        <f t="shared" si="10"/>
        <v>0</v>
      </c>
      <c r="AB24" s="69">
        <v>0</v>
      </c>
      <c r="AC24" s="69">
        <v>0</v>
      </c>
      <c r="AD24" s="69">
        <f t="shared" si="11"/>
        <v>0</v>
      </c>
      <c r="AE24" s="69">
        <v>0</v>
      </c>
      <c r="AF24" s="69">
        <v>0</v>
      </c>
      <c r="AG24" s="69">
        <f t="shared" si="12"/>
        <v>0</v>
      </c>
      <c r="AH24" s="69">
        <v>0</v>
      </c>
      <c r="AI24" s="69">
        <v>0</v>
      </c>
    </row>
    <row r="25" ht="20.1" customHeight="1" spans="1:35">
      <c r="A25" s="85" t="s">
        <v>208</v>
      </c>
      <c r="B25" s="85" t="s">
        <v>94</v>
      </c>
      <c r="C25" s="85" t="s">
        <v>87</v>
      </c>
      <c r="D25" s="85" t="s">
        <v>210</v>
      </c>
      <c r="E25" s="69">
        <f t="shared" si="0"/>
        <v>850000</v>
      </c>
      <c r="F25" s="69">
        <f t="shared" si="1"/>
        <v>850000</v>
      </c>
      <c r="G25" s="69">
        <f t="shared" si="2"/>
        <v>850000</v>
      </c>
      <c r="H25" s="69">
        <v>850000</v>
      </c>
      <c r="I25" s="69">
        <v>0</v>
      </c>
      <c r="J25" s="69">
        <f t="shared" si="3"/>
        <v>0</v>
      </c>
      <c r="K25" s="69">
        <v>0</v>
      </c>
      <c r="L25" s="69">
        <v>0</v>
      </c>
      <c r="M25" s="69">
        <f t="shared" si="4"/>
        <v>0</v>
      </c>
      <c r="N25" s="69">
        <v>0</v>
      </c>
      <c r="O25" s="69">
        <v>0</v>
      </c>
      <c r="P25" s="69">
        <f t="shared" si="5"/>
        <v>0</v>
      </c>
      <c r="Q25" s="69">
        <f t="shared" si="6"/>
        <v>0</v>
      </c>
      <c r="R25" s="69">
        <v>0</v>
      </c>
      <c r="S25" s="69">
        <v>0</v>
      </c>
      <c r="T25" s="69">
        <f t="shared" si="7"/>
        <v>0</v>
      </c>
      <c r="U25" s="69">
        <v>0</v>
      </c>
      <c r="V25" s="69">
        <v>0</v>
      </c>
      <c r="W25" s="69">
        <f t="shared" si="8"/>
        <v>0</v>
      </c>
      <c r="X25" s="69" t="s">
        <v>82</v>
      </c>
      <c r="Y25" s="69"/>
      <c r="Z25" s="69">
        <f t="shared" si="9"/>
        <v>0</v>
      </c>
      <c r="AA25" s="69">
        <f t="shared" si="10"/>
        <v>0</v>
      </c>
      <c r="AB25" s="69">
        <v>0</v>
      </c>
      <c r="AC25" s="69">
        <v>0</v>
      </c>
      <c r="AD25" s="69">
        <f t="shared" si="11"/>
        <v>0</v>
      </c>
      <c r="AE25" s="69">
        <v>0</v>
      </c>
      <c r="AF25" s="69">
        <v>0</v>
      </c>
      <c r="AG25" s="69">
        <f t="shared" si="12"/>
        <v>0</v>
      </c>
      <c r="AH25" s="69">
        <v>0</v>
      </c>
      <c r="AI25" s="69">
        <v>0</v>
      </c>
    </row>
    <row r="26" ht="20.1" customHeight="1" spans="1:35">
      <c r="A26" s="85" t="s">
        <v>211</v>
      </c>
      <c r="B26" s="85" t="s">
        <v>82</v>
      </c>
      <c r="C26" s="85" t="s">
        <v>82</v>
      </c>
      <c r="D26" s="85" t="s">
        <v>212</v>
      </c>
      <c r="E26" s="69">
        <f t="shared" si="0"/>
        <v>4030820</v>
      </c>
      <c r="F26" s="69">
        <f t="shared" si="1"/>
        <v>4030820</v>
      </c>
      <c r="G26" s="69">
        <f t="shared" si="2"/>
        <v>4030820</v>
      </c>
      <c r="H26" s="69">
        <v>3957320</v>
      </c>
      <c r="I26" s="69">
        <v>73500</v>
      </c>
      <c r="J26" s="69">
        <f t="shared" si="3"/>
        <v>0</v>
      </c>
      <c r="K26" s="69">
        <v>0</v>
      </c>
      <c r="L26" s="69">
        <v>0</v>
      </c>
      <c r="M26" s="69">
        <f t="shared" si="4"/>
        <v>0</v>
      </c>
      <c r="N26" s="69">
        <v>0</v>
      </c>
      <c r="O26" s="69">
        <v>0</v>
      </c>
      <c r="P26" s="69">
        <f t="shared" si="5"/>
        <v>0</v>
      </c>
      <c r="Q26" s="69">
        <f t="shared" si="6"/>
        <v>0</v>
      </c>
      <c r="R26" s="69">
        <v>0</v>
      </c>
      <c r="S26" s="69">
        <v>0</v>
      </c>
      <c r="T26" s="69">
        <f t="shared" si="7"/>
        <v>0</v>
      </c>
      <c r="U26" s="69">
        <v>0</v>
      </c>
      <c r="V26" s="69">
        <v>0</v>
      </c>
      <c r="W26" s="69">
        <f t="shared" si="8"/>
        <v>0</v>
      </c>
      <c r="X26" s="69" t="s">
        <v>82</v>
      </c>
      <c r="Y26" s="69"/>
      <c r="Z26" s="69">
        <f t="shared" si="9"/>
        <v>0</v>
      </c>
      <c r="AA26" s="69">
        <f t="shared" si="10"/>
        <v>0</v>
      </c>
      <c r="AB26" s="69">
        <v>0</v>
      </c>
      <c r="AC26" s="69">
        <v>0</v>
      </c>
      <c r="AD26" s="69">
        <f t="shared" si="11"/>
        <v>0</v>
      </c>
      <c r="AE26" s="69">
        <v>0</v>
      </c>
      <c r="AF26" s="69">
        <v>0</v>
      </c>
      <c r="AG26" s="69">
        <f t="shared" si="12"/>
        <v>0</v>
      </c>
      <c r="AH26" s="69">
        <v>0</v>
      </c>
      <c r="AI26" s="69">
        <v>0</v>
      </c>
    </row>
    <row r="27" ht="20.1" customHeight="1" spans="1:35">
      <c r="A27" s="85" t="s">
        <v>213</v>
      </c>
      <c r="B27" s="85" t="s">
        <v>86</v>
      </c>
      <c r="C27" s="85" t="s">
        <v>87</v>
      </c>
      <c r="D27" s="85" t="s">
        <v>214</v>
      </c>
      <c r="E27" s="69">
        <f t="shared" si="0"/>
        <v>3940520</v>
      </c>
      <c r="F27" s="69">
        <f t="shared" si="1"/>
        <v>3940520</v>
      </c>
      <c r="G27" s="69">
        <f t="shared" si="2"/>
        <v>3940520</v>
      </c>
      <c r="H27" s="69">
        <v>3940520</v>
      </c>
      <c r="I27" s="69">
        <v>0</v>
      </c>
      <c r="J27" s="69">
        <f t="shared" si="3"/>
        <v>0</v>
      </c>
      <c r="K27" s="69">
        <v>0</v>
      </c>
      <c r="L27" s="69">
        <v>0</v>
      </c>
      <c r="M27" s="69">
        <f t="shared" si="4"/>
        <v>0</v>
      </c>
      <c r="N27" s="69">
        <v>0</v>
      </c>
      <c r="O27" s="69">
        <v>0</v>
      </c>
      <c r="P27" s="69">
        <f t="shared" si="5"/>
        <v>0</v>
      </c>
      <c r="Q27" s="69">
        <f t="shared" si="6"/>
        <v>0</v>
      </c>
      <c r="R27" s="69">
        <v>0</v>
      </c>
      <c r="S27" s="69">
        <v>0</v>
      </c>
      <c r="T27" s="69">
        <f t="shared" si="7"/>
        <v>0</v>
      </c>
      <c r="U27" s="69">
        <v>0</v>
      </c>
      <c r="V27" s="69">
        <v>0</v>
      </c>
      <c r="W27" s="69">
        <f t="shared" si="8"/>
        <v>0</v>
      </c>
      <c r="X27" s="69" t="s">
        <v>82</v>
      </c>
      <c r="Y27" s="69"/>
      <c r="Z27" s="69">
        <f t="shared" si="9"/>
        <v>0</v>
      </c>
      <c r="AA27" s="69">
        <f t="shared" si="10"/>
        <v>0</v>
      </c>
      <c r="AB27" s="69">
        <v>0</v>
      </c>
      <c r="AC27" s="69">
        <v>0</v>
      </c>
      <c r="AD27" s="69">
        <f t="shared" si="11"/>
        <v>0</v>
      </c>
      <c r="AE27" s="69">
        <v>0</v>
      </c>
      <c r="AF27" s="69">
        <v>0</v>
      </c>
      <c r="AG27" s="69">
        <f t="shared" si="12"/>
        <v>0</v>
      </c>
      <c r="AH27" s="69">
        <v>0</v>
      </c>
      <c r="AI27" s="69">
        <v>0</v>
      </c>
    </row>
    <row r="28" ht="20.1" customHeight="1" spans="1:35">
      <c r="A28" s="85" t="s">
        <v>213</v>
      </c>
      <c r="B28" s="85" t="s">
        <v>93</v>
      </c>
      <c r="C28" s="85" t="s">
        <v>87</v>
      </c>
      <c r="D28" s="85" t="s">
        <v>215</v>
      </c>
      <c r="E28" s="69">
        <f t="shared" si="0"/>
        <v>73500</v>
      </c>
      <c r="F28" s="69">
        <f t="shared" si="1"/>
        <v>73500</v>
      </c>
      <c r="G28" s="69">
        <f t="shared" si="2"/>
        <v>73500</v>
      </c>
      <c r="H28" s="69">
        <v>0</v>
      </c>
      <c r="I28" s="69">
        <v>73500</v>
      </c>
      <c r="J28" s="69">
        <f t="shared" si="3"/>
        <v>0</v>
      </c>
      <c r="K28" s="69">
        <v>0</v>
      </c>
      <c r="L28" s="69">
        <v>0</v>
      </c>
      <c r="M28" s="69">
        <f t="shared" si="4"/>
        <v>0</v>
      </c>
      <c r="N28" s="69">
        <v>0</v>
      </c>
      <c r="O28" s="69">
        <v>0</v>
      </c>
      <c r="P28" s="69">
        <f t="shared" si="5"/>
        <v>0</v>
      </c>
      <c r="Q28" s="69">
        <f t="shared" si="6"/>
        <v>0</v>
      </c>
      <c r="R28" s="69">
        <v>0</v>
      </c>
      <c r="S28" s="69">
        <v>0</v>
      </c>
      <c r="T28" s="69">
        <f t="shared" si="7"/>
        <v>0</v>
      </c>
      <c r="U28" s="69">
        <v>0</v>
      </c>
      <c r="V28" s="69">
        <v>0</v>
      </c>
      <c r="W28" s="69">
        <f t="shared" si="8"/>
        <v>0</v>
      </c>
      <c r="X28" s="69" t="s">
        <v>82</v>
      </c>
      <c r="Y28" s="69"/>
      <c r="Z28" s="69">
        <f t="shared" si="9"/>
        <v>0</v>
      </c>
      <c r="AA28" s="69">
        <f t="shared" si="10"/>
        <v>0</v>
      </c>
      <c r="AB28" s="69">
        <v>0</v>
      </c>
      <c r="AC28" s="69">
        <v>0</v>
      </c>
      <c r="AD28" s="69">
        <f t="shared" si="11"/>
        <v>0</v>
      </c>
      <c r="AE28" s="69">
        <v>0</v>
      </c>
      <c r="AF28" s="69">
        <v>0</v>
      </c>
      <c r="AG28" s="69">
        <f t="shared" si="12"/>
        <v>0</v>
      </c>
      <c r="AH28" s="69">
        <v>0</v>
      </c>
      <c r="AI28" s="69">
        <v>0</v>
      </c>
    </row>
    <row r="29" ht="20.1" customHeight="1" spans="1:35">
      <c r="A29" s="85" t="s">
        <v>213</v>
      </c>
      <c r="B29" s="85" t="s">
        <v>91</v>
      </c>
      <c r="C29" s="85" t="s">
        <v>87</v>
      </c>
      <c r="D29" s="85" t="s">
        <v>216</v>
      </c>
      <c r="E29" s="69">
        <f t="shared" si="0"/>
        <v>16800</v>
      </c>
      <c r="F29" s="69">
        <f t="shared" si="1"/>
        <v>16800</v>
      </c>
      <c r="G29" s="69">
        <f t="shared" si="2"/>
        <v>16800</v>
      </c>
      <c r="H29" s="69">
        <v>16800</v>
      </c>
      <c r="I29" s="69">
        <v>0</v>
      </c>
      <c r="J29" s="69">
        <f t="shared" si="3"/>
        <v>0</v>
      </c>
      <c r="K29" s="69">
        <v>0</v>
      </c>
      <c r="L29" s="69">
        <v>0</v>
      </c>
      <c r="M29" s="69">
        <f t="shared" si="4"/>
        <v>0</v>
      </c>
      <c r="N29" s="69">
        <v>0</v>
      </c>
      <c r="O29" s="69">
        <v>0</v>
      </c>
      <c r="P29" s="69">
        <f t="shared" si="5"/>
        <v>0</v>
      </c>
      <c r="Q29" s="69">
        <f t="shared" si="6"/>
        <v>0</v>
      </c>
      <c r="R29" s="69">
        <v>0</v>
      </c>
      <c r="S29" s="69">
        <v>0</v>
      </c>
      <c r="T29" s="69">
        <f t="shared" si="7"/>
        <v>0</v>
      </c>
      <c r="U29" s="69">
        <v>0</v>
      </c>
      <c r="V29" s="69">
        <v>0</v>
      </c>
      <c r="W29" s="69">
        <f t="shared" si="8"/>
        <v>0</v>
      </c>
      <c r="X29" s="69" t="s">
        <v>82</v>
      </c>
      <c r="Y29" s="69"/>
      <c r="Z29" s="69">
        <f t="shared" si="9"/>
        <v>0</v>
      </c>
      <c r="AA29" s="69">
        <f t="shared" si="10"/>
        <v>0</v>
      </c>
      <c r="AB29" s="69">
        <v>0</v>
      </c>
      <c r="AC29" s="69">
        <v>0</v>
      </c>
      <c r="AD29" s="69">
        <f t="shared" si="11"/>
        <v>0</v>
      </c>
      <c r="AE29" s="69">
        <v>0</v>
      </c>
      <c r="AF29" s="69">
        <v>0</v>
      </c>
      <c r="AG29" s="69">
        <f t="shared" si="12"/>
        <v>0</v>
      </c>
      <c r="AH29" s="69">
        <v>0</v>
      </c>
      <c r="AI29" s="69">
        <v>0</v>
      </c>
    </row>
  </sheetData>
  <mergeCells count="21">
    <mergeCell ref="A2:AI2"/>
    <mergeCell ref="A4:D4"/>
    <mergeCell ref="F4:O4"/>
    <mergeCell ref="P4:Y4"/>
    <mergeCell ref="Z4:AI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C5:C6"/>
    <mergeCell ref="D5:D6"/>
    <mergeCell ref="E4:E6"/>
    <mergeCell ref="F5:F6"/>
    <mergeCell ref="P5:P6"/>
    <mergeCell ref="Z5:Z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H73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3" width="3.66666666666667" customWidth="1"/>
    <col min="4" max="4" width="41.6666666666667" customWidth="1"/>
    <col min="5" max="5" width="17.5" customWidth="1"/>
    <col min="6" max="112" width="14.6666666666667" customWidth="1"/>
    <col min="113" max="113" width="10.6666666666667" customWidth="1"/>
  </cols>
  <sheetData>
    <row r="1" ht="20.1" customHeight="1" spans="1:11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86"/>
      <c r="AH1" s="86"/>
      <c r="DH1" s="91" t="s">
        <v>217</v>
      </c>
    </row>
    <row r="2" ht="20.1" customHeight="1" spans="1:112">
      <c r="A2" s="21" t="s">
        <v>218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</row>
    <row r="3" ht="20.1" customHeight="1" spans="1:112">
      <c r="A3" s="22" t="s">
        <v>5</v>
      </c>
      <c r="B3" s="23"/>
      <c r="C3" s="23"/>
      <c r="D3" s="23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25" t="s">
        <v>6</v>
      </c>
    </row>
    <row r="4" ht="20.1" customHeight="1" spans="1:112">
      <c r="A4" s="80" t="s">
        <v>57</v>
      </c>
      <c r="B4" s="80"/>
      <c r="C4" s="80"/>
      <c r="D4" s="80"/>
      <c r="E4" s="81" t="s">
        <v>58</v>
      </c>
      <c r="F4" s="82" t="s">
        <v>219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 t="s">
        <v>220</v>
      </c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8" t="s">
        <v>221</v>
      </c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 t="s">
        <v>222</v>
      </c>
      <c r="BJ4" s="88"/>
      <c r="BK4" s="88"/>
      <c r="BL4" s="88"/>
      <c r="BM4" s="88"/>
      <c r="BN4" s="88" t="s">
        <v>223</v>
      </c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224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 t="s">
        <v>225</v>
      </c>
      <c r="CS4" s="88"/>
      <c r="CT4" s="88"/>
      <c r="CU4" s="88" t="s">
        <v>226</v>
      </c>
      <c r="CV4" s="88"/>
      <c r="CW4" s="88"/>
      <c r="CX4" s="88"/>
      <c r="CY4" s="88"/>
      <c r="CZ4" s="88"/>
      <c r="DA4" s="88" t="s">
        <v>227</v>
      </c>
      <c r="DB4" s="88"/>
      <c r="DC4" s="88"/>
      <c r="DD4" s="88" t="s">
        <v>228</v>
      </c>
      <c r="DE4" s="88"/>
      <c r="DF4" s="88"/>
      <c r="DG4" s="88"/>
      <c r="DH4" s="88"/>
    </row>
    <row r="5" ht="20.1" customHeight="1" spans="1:112">
      <c r="A5" s="80" t="s">
        <v>66</v>
      </c>
      <c r="B5" s="80"/>
      <c r="C5" s="80"/>
      <c r="D5" s="81" t="s">
        <v>229</v>
      </c>
      <c r="E5" s="81"/>
      <c r="F5" s="81" t="s">
        <v>74</v>
      </c>
      <c r="G5" s="81" t="s">
        <v>230</v>
      </c>
      <c r="H5" s="81" t="s">
        <v>231</v>
      </c>
      <c r="I5" s="81" t="s">
        <v>232</v>
      </c>
      <c r="J5" s="81" t="s">
        <v>233</v>
      </c>
      <c r="K5" s="81" t="s">
        <v>234</v>
      </c>
      <c r="L5" s="81" t="s">
        <v>235</v>
      </c>
      <c r="M5" s="81" t="s">
        <v>236</v>
      </c>
      <c r="N5" s="81" t="s">
        <v>237</v>
      </c>
      <c r="O5" s="81" t="s">
        <v>238</v>
      </c>
      <c r="P5" s="81" t="s">
        <v>239</v>
      </c>
      <c r="Q5" s="81" t="s">
        <v>240</v>
      </c>
      <c r="R5" s="81" t="s">
        <v>241</v>
      </c>
      <c r="S5" s="81" t="s">
        <v>242</v>
      </c>
      <c r="T5" s="81" t="s">
        <v>74</v>
      </c>
      <c r="U5" s="81" t="s">
        <v>243</v>
      </c>
      <c r="V5" s="81" t="s">
        <v>244</v>
      </c>
      <c r="W5" s="81" t="s">
        <v>245</v>
      </c>
      <c r="X5" s="81" t="s">
        <v>246</v>
      </c>
      <c r="Y5" s="81" t="s">
        <v>247</v>
      </c>
      <c r="Z5" s="81" t="s">
        <v>248</v>
      </c>
      <c r="AA5" s="81" t="s">
        <v>249</v>
      </c>
      <c r="AB5" s="81" t="s">
        <v>250</v>
      </c>
      <c r="AC5" s="81" t="s">
        <v>251</v>
      </c>
      <c r="AD5" s="81" t="s">
        <v>252</v>
      </c>
      <c r="AE5" s="81" t="s">
        <v>253</v>
      </c>
      <c r="AF5" s="81" t="s">
        <v>254</v>
      </c>
      <c r="AG5" s="81" t="s">
        <v>255</v>
      </c>
      <c r="AH5" s="81" t="s">
        <v>256</v>
      </c>
      <c r="AI5" s="81" t="s">
        <v>257</v>
      </c>
      <c r="AJ5" s="81" t="s">
        <v>258</v>
      </c>
      <c r="AK5" s="81" t="s">
        <v>259</v>
      </c>
      <c r="AL5" s="81" t="s">
        <v>260</v>
      </c>
      <c r="AM5" s="81" t="s">
        <v>261</v>
      </c>
      <c r="AN5" s="81" t="s">
        <v>262</v>
      </c>
      <c r="AO5" s="81" t="s">
        <v>263</v>
      </c>
      <c r="AP5" s="81" t="s">
        <v>264</v>
      </c>
      <c r="AQ5" s="81" t="s">
        <v>265</v>
      </c>
      <c r="AR5" s="81" t="s">
        <v>266</v>
      </c>
      <c r="AS5" s="81" t="s">
        <v>267</v>
      </c>
      <c r="AT5" s="81" t="s">
        <v>268</v>
      </c>
      <c r="AU5" s="81" t="s">
        <v>269</v>
      </c>
      <c r="AV5" s="81" t="s">
        <v>74</v>
      </c>
      <c r="AW5" s="81" t="s">
        <v>270</v>
      </c>
      <c r="AX5" s="81" t="s">
        <v>271</v>
      </c>
      <c r="AY5" s="81" t="s">
        <v>272</v>
      </c>
      <c r="AZ5" s="81" t="s">
        <v>273</v>
      </c>
      <c r="BA5" s="81" t="s">
        <v>274</v>
      </c>
      <c r="BB5" s="81" t="s">
        <v>275</v>
      </c>
      <c r="BC5" s="81" t="s">
        <v>241</v>
      </c>
      <c r="BD5" s="81" t="s">
        <v>276</v>
      </c>
      <c r="BE5" s="81" t="s">
        <v>277</v>
      </c>
      <c r="BF5" s="81" t="s">
        <v>278</v>
      </c>
      <c r="BG5" s="89" t="s">
        <v>279</v>
      </c>
      <c r="BH5" s="81" t="s">
        <v>280</v>
      </c>
      <c r="BI5" s="81" t="s">
        <v>74</v>
      </c>
      <c r="BJ5" s="81" t="s">
        <v>281</v>
      </c>
      <c r="BK5" s="81" t="s">
        <v>282</v>
      </c>
      <c r="BL5" s="81" t="s">
        <v>283</v>
      </c>
      <c r="BM5" s="81" t="s">
        <v>284</v>
      </c>
      <c r="BN5" s="81" t="s">
        <v>74</v>
      </c>
      <c r="BO5" s="81" t="s">
        <v>285</v>
      </c>
      <c r="BP5" s="81" t="s">
        <v>286</v>
      </c>
      <c r="BQ5" s="81" t="s">
        <v>287</v>
      </c>
      <c r="BR5" s="81" t="s">
        <v>288</v>
      </c>
      <c r="BS5" s="81" t="s">
        <v>289</v>
      </c>
      <c r="BT5" s="81" t="s">
        <v>290</v>
      </c>
      <c r="BU5" s="81" t="s">
        <v>291</v>
      </c>
      <c r="BV5" s="81" t="s">
        <v>292</v>
      </c>
      <c r="BW5" s="81" t="s">
        <v>293</v>
      </c>
      <c r="BX5" s="81" t="s">
        <v>294</v>
      </c>
      <c r="BY5" s="81" t="s">
        <v>295</v>
      </c>
      <c r="BZ5" s="81" t="s">
        <v>296</v>
      </c>
      <c r="CA5" s="81" t="s">
        <v>74</v>
      </c>
      <c r="CB5" s="81" t="s">
        <v>285</v>
      </c>
      <c r="CC5" s="81" t="s">
        <v>286</v>
      </c>
      <c r="CD5" s="81" t="s">
        <v>287</v>
      </c>
      <c r="CE5" s="81" t="s">
        <v>288</v>
      </c>
      <c r="CF5" s="81" t="s">
        <v>289</v>
      </c>
      <c r="CG5" s="81" t="s">
        <v>290</v>
      </c>
      <c r="CH5" s="81" t="s">
        <v>291</v>
      </c>
      <c r="CI5" s="81" t="s">
        <v>297</v>
      </c>
      <c r="CJ5" s="81" t="s">
        <v>298</v>
      </c>
      <c r="CK5" s="81" t="s">
        <v>299</v>
      </c>
      <c r="CL5" s="81" t="s">
        <v>300</v>
      </c>
      <c r="CM5" s="81" t="s">
        <v>292</v>
      </c>
      <c r="CN5" s="81" t="s">
        <v>293</v>
      </c>
      <c r="CO5" s="81" t="s">
        <v>301</v>
      </c>
      <c r="CP5" s="81" t="s">
        <v>295</v>
      </c>
      <c r="CQ5" s="81" t="s">
        <v>224</v>
      </c>
      <c r="CR5" s="81" t="s">
        <v>74</v>
      </c>
      <c r="CS5" s="81" t="s">
        <v>302</v>
      </c>
      <c r="CT5" s="81" t="s">
        <v>303</v>
      </c>
      <c r="CU5" s="81" t="s">
        <v>74</v>
      </c>
      <c r="CV5" s="81" t="s">
        <v>302</v>
      </c>
      <c r="CW5" s="81" t="s">
        <v>304</v>
      </c>
      <c r="CX5" s="81" t="s">
        <v>305</v>
      </c>
      <c r="CY5" s="81" t="s">
        <v>306</v>
      </c>
      <c r="CZ5" s="81" t="s">
        <v>303</v>
      </c>
      <c r="DA5" s="81" t="s">
        <v>74</v>
      </c>
      <c r="DB5" s="81" t="s">
        <v>227</v>
      </c>
      <c r="DC5" s="81" t="s">
        <v>307</v>
      </c>
      <c r="DD5" s="81" t="s">
        <v>74</v>
      </c>
      <c r="DE5" s="81" t="s">
        <v>308</v>
      </c>
      <c r="DF5" s="81" t="s">
        <v>309</v>
      </c>
      <c r="DG5" s="81" t="s">
        <v>310</v>
      </c>
      <c r="DH5" s="81" t="s">
        <v>228</v>
      </c>
    </row>
    <row r="6" ht="30.75" customHeight="1" spans="1:112">
      <c r="A6" s="83" t="s">
        <v>79</v>
      </c>
      <c r="B6" s="84" t="s">
        <v>80</v>
      </c>
      <c r="C6" s="83" t="s">
        <v>81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 t="s">
        <v>311</v>
      </c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90" t="s">
        <v>312</v>
      </c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</row>
    <row r="7" ht="20.1" customHeight="1" spans="1:112">
      <c r="A7" s="85" t="s">
        <v>82</v>
      </c>
      <c r="B7" s="85" t="s">
        <v>82</v>
      </c>
      <c r="C7" s="85" t="s">
        <v>82</v>
      </c>
      <c r="D7" s="85" t="s">
        <v>58</v>
      </c>
      <c r="E7" s="69">
        <f t="shared" ref="E7:E70" si="0">SUM(F7,T7,AV7,BI7,BN7,CA7,CR7,CU7,DA7,DD7)</f>
        <v>17872345.24</v>
      </c>
      <c r="F7" s="69">
        <v>9119155.24</v>
      </c>
      <c r="G7" s="69">
        <v>2711616</v>
      </c>
      <c r="H7" s="69">
        <v>1086600</v>
      </c>
      <c r="I7" s="69">
        <v>87695</v>
      </c>
      <c r="J7" s="69">
        <v>0</v>
      </c>
      <c r="K7" s="69">
        <v>1274568.96</v>
      </c>
      <c r="L7" s="69">
        <v>793334.4</v>
      </c>
      <c r="M7" s="69">
        <v>0</v>
      </c>
      <c r="N7" s="69">
        <v>385866.84</v>
      </c>
      <c r="O7" s="69">
        <v>0</v>
      </c>
      <c r="P7" s="69">
        <v>156432.08</v>
      </c>
      <c r="Q7" s="69">
        <v>806913.96</v>
      </c>
      <c r="R7" s="69">
        <v>0</v>
      </c>
      <c r="S7" s="69">
        <v>1816128</v>
      </c>
      <c r="T7" s="69">
        <v>3322370</v>
      </c>
      <c r="U7" s="69">
        <v>332000</v>
      </c>
      <c r="V7" s="69">
        <v>130000</v>
      </c>
      <c r="W7" s="69">
        <v>0</v>
      </c>
      <c r="X7" s="69">
        <v>0</v>
      </c>
      <c r="Y7" s="69">
        <v>110000</v>
      </c>
      <c r="Z7" s="69">
        <v>210000</v>
      </c>
      <c r="AA7" s="69">
        <v>50000</v>
      </c>
      <c r="AB7" s="69">
        <v>0</v>
      </c>
      <c r="AC7" s="69">
        <v>0</v>
      </c>
      <c r="AD7" s="69">
        <v>150000</v>
      </c>
      <c r="AE7" s="69">
        <v>0</v>
      </c>
      <c r="AF7" s="69">
        <v>0</v>
      </c>
      <c r="AG7" s="69">
        <v>0</v>
      </c>
      <c r="AH7" s="69">
        <v>180000</v>
      </c>
      <c r="AI7" s="69">
        <v>167000</v>
      </c>
      <c r="AJ7" s="69">
        <v>210000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0</v>
      </c>
      <c r="AR7" s="69">
        <v>0</v>
      </c>
      <c r="AS7" s="69">
        <v>257400</v>
      </c>
      <c r="AT7" s="69">
        <v>0</v>
      </c>
      <c r="AU7" s="69">
        <v>1525970</v>
      </c>
      <c r="AV7" s="69">
        <v>4030820</v>
      </c>
      <c r="AW7" s="69">
        <v>0</v>
      </c>
      <c r="AX7" s="69">
        <v>0</v>
      </c>
      <c r="AY7" s="69">
        <v>0</v>
      </c>
      <c r="AZ7" s="69">
        <v>0</v>
      </c>
      <c r="BA7" s="69">
        <v>3938780</v>
      </c>
      <c r="BB7" s="69">
        <v>0</v>
      </c>
      <c r="BC7" s="69">
        <v>0</v>
      </c>
      <c r="BD7" s="69">
        <v>0</v>
      </c>
      <c r="BE7" s="69">
        <v>1740</v>
      </c>
      <c r="BF7" s="69">
        <v>73500</v>
      </c>
      <c r="BG7" s="69">
        <v>0</v>
      </c>
      <c r="BH7" s="69">
        <v>16800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0</v>
      </c>
      <c r="CA7" s="69">
        <v>1400000</v>
      </c>
      <c r="CB7" s="69">
        <v>0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1400000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</row>
    <row r="8" ht="20.1" customHeight="1" spans="1:112">
      <c r="A8" s="85" t="s">
        <v>82</v>
      </c>
      <c r="B8" s="85" t="s">
        <v>82</v>
      </c>
      <c r="C8" s="85" t="s">
        <v>82</v>
      </c>
      <c r="D8" s="85" t="s">
        <v>313</v>
      </c>
      <c r="E8" s="69">
        <f t="shared" si="0"/>
        <v>8325738.64</v>
      </c>
      <c r="F8" s="69">
        <v>5619038.64</v>
      </c>
      <c r="G8" s="69">
        <v>1975716</v>
      </c>
      <c r="H8" s="69">
        <v>983700</v>
      </c>
      <c r="I8" s="69">
        <v>84060</v>
      </c>
      <c r="J8" s="69">
        <v>0</v>
      </c>
      <c r="K8" s="69">
        <v>759434.64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1816128</v>
      </c>
      <c r="T8" s="69">
        <v>1921400</v>
      </c>
      <c r="U8" s="69">
        <v>272000</v>
      </c>
      <c r="V8" s="69">
        <v>130000</v>
      </c>
      <c r="W8" s="69">
        <v>0</v>
      </c>
      <c r="X8" s="69">
        <v>0</v>
      </c>
      <c r="Y8" s="69">
        <v>110000</v>
      </c>
      <c r="Z8" s="69">
        <v>210000</v>
      </c>
      <c r="AA8" s="69">
        <v>50000</v>
      </c>
      <c r="AB8" s="69">
        <v>0</v>
      </c>
      <c r="AC8" s="69">
        <v>0</v>
      </c>
      <c r="AD8" s="69">
        <v>150000</v>
      </c>
      <c r="AE8" s="69">
        <v>0</v>
      </c>
      <c r="AF8" s="69">
        <v>0</v>
      </c>
      <c r="AG8" s="69">
        <v>0</v>
      </c>
      <c r="AH8" s="69">
        <v>180000</v>
      </c>
      <c r="AI8" s="69">
        <v>167000</v>
      </c>
      <c r="AJ8" s="69">
        <v>210000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0</v>
      </c>
      <c r="AR8" s="69">
        <v>0</v>
      </c>
      <c r="AS8" s="69">
        <v>257400</v>
      </c>
      <c r="AT8" s="69">
        <v>0</v>
      </c>
      <c r="AU8" s="69">
        <v>185000</v>
      </c>
      <c r="AV8" s="69">
        <v>785300</v>
      </c>
      <c r="AW8" s="69">
        <v>0</v>
      </c>
      <c r="AX8" s="69">
        <v>0</v>
      </c>
      <c r="AY8" s="69">
        <v>0</v>
      </c>
      <c r="AZ8" s="69">
        <v>0</v>
      </c>
      <c r="BA8" s="69">
        <v>766760</v>
      </c>
      <c r="BB8" s="69">
        <v>0</v>
      </c>
      <c r="BC8" s="69">
        <v>0</v>
      </c>
      <c r="BD8" s="69">
        <v>0</v>
      </c>
      <c r="BE8" s="69">
        <v>1740</v>
      </c>
      <c r="BF8" s="69">
        <v>0</v>
      </c>
      <c r="BG8" s="69">
        <v>0</v>
      </c>
      <c r="BH8" s="69">
        <v>16800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0</v>
      </c>
      <c r="CB8" s="69">
        <v>0</v>
      </c>
      <c r="CC8" s="69">
        <v>0</v>
      </c>
      <c r="CD8" s="69">
        <v>0</v>
      </c>
      <c r="CE8" s="69">
        <v>0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</row>
    <row r="9" ht="20.1" customHeight="1" spans="1:112">
      <c r="A9" s="85" t="s">
        <v>82</v>
      </c>
      <c r="B9" s="85" t="s">
        <v>82</v>
      </c>
      <c r="C9" s="85" t="s">
        <v>82</v>
      </c>
      <c r="D9" s="85" t="s">
        <v>314</v>
      </c>
      <c r="E9" s="69">
        <f t="shared" si="0"/>
        <v>285155</v>
      </c>
      <c r="F9" s="69">
        <v>214355</v>
      </c>
      <c r="G9" s="69">
        <v>112740</v>
      </c>
      <c r="H9" s="69">
        <v>92220</v>
      </c>
      <c r="I9" s="69">
        <v>9395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70800</v>
      </c>
      <c r="U9" s="69">
        <v>40800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0</v>
      </c>
      <c r="AH9" s="69">
        <v>30000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0</v>
      </c>
      <c r="AR9" s="69">
        <v>0</v>
      </c>
      <c r="AS9" s="69">
        <v>0</v>
      </c>
      <c r="AT9" s="69">
        <v>0</v>
      </c>
      <c r="AU9" s="69">
        <v>0</v>
      </c>
      <c r="AV9" s="69">
        <v>0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0</v>
      </c>
      <c r="CB9" s="69">
        <v>0</v>
      </c>
      <c r="CC9" s="69">
        <v>0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</row>
    <row r="10" ht="20.1" customHeight="1" spans="1:112">
      <c r="A10" s="85" t="s">
        <v>85</v>
      </c>
      <c r="B10" s="85" t="s">
        <v>86</v>
      </c>
      <c r="C10" s="85" t="s">
        <v>86</v>
      </c>
      <c r="D10" s="85" t="s">
        <v>88</v>
      </c>
      <c r="E10" s="69">
        <f t="shared" si="0"/>
        <v>214355</v>
      </c>
      <c r="F10" s="69">
        <v>214355</v>
      </c>
      <c r="G10" s="69">
        <v>112740</v>
      </c>
      <c r="H10" s="69">
        <v>92220</v>
      </c>
      <c r="I10" s="69">
        <v>9395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0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</row>
    <row r="11" ht="20.1" customHeight="1" spans="1:112">
      <c r="A11" s="85" t="s">
        <v>85</v>
      </c>
      <c r="B11" s="85" t="s">
        <v>86</v>
      </c>
      <c r="C11" s="85" t="s">
        <v>89</v>
      </c>
      <c r="D11" s="85" t="s">
        <v>90</v>
      </c>
      <c r="E11" s="69">
        <f t="shared" si="0"/>
        <v>40800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40800</v>
      </c>
      <c r="U11" s="69">
        <v>40800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0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0</v>
      </c>
      <c r="CA11" s="69">
        <v>0</v>
      </c>
      <c r="CB11" s="69">
        <v>0</v>
      </c>
      <c r="CC11" s="69">
        <v>0</v>
      </c>
      <c r="CD11" s="69">
        <v>0</v>
      </c>
      <c r="CE11" s="69">
        <v>0</v>
      </c>
      <c r="CF11" s="69">
        <v>0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</row>
    <row r="12" ht="20.1" customHeight="1" spans="1:112">
      <c r="A12" s="85" t="s">
        <v>85</v>
      </c>
      <c r="B12" s="85" t="s">
        <v>86</v>
      </c>
      <c r="C12" s="85" t="s">
        <v>91</v>
      </c>
      <c r="D12" s="85" t="s">
        <v>92</v>
      </c>
      <c r="E12" s="69">
        <f t="shared" si="0"/>
        <v>30000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30000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30000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</row>
    <row r="13" ht="20.1" customHeight="1" spans="1:112">
      <c r="A13" s="85" t="s">
        <v>82</v>
      </c>
      <c r="B13" s="85" t="s">
        <v>82</v>
      </c>
      <c r="C13" s="85" t="s">
        <v>82</v>
      </c>
      <c r="D13" s="85" t="s">
        <v>315</v>
      </c>
      <c r="E13" s="69">
        <f t="shared" si="0"/>
        <v>7312388.6</v>
      </c>
      <c r="F13" s="69">
        <v>4676488.6</v>
      </c>
      <c r="G13" s="69">
        <v>1490640</v>
      </c>
      <c r="H13" s="69">
        <v>636060</v>
      </c>
      <c r="I13" s="69">
        <v>51532</v>
      </c>
      <c r="J13" s="69">
        <v>0</v>
      </c>
      <c r="K13" s="69">
        <v>682128.6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1816128</v>
      </c>
      <c r="T13" s="69">
        <v>1850600</v>
      </c>
      <c r="U13" s="69">
        <v>231200</v>
      </c>
      <c r="V13" s="69">
        <v>130000</v>
      </c>
      <c r="W13" s="69">
        <v>0</v>
      </c>
      <c r="X13" s="69">
        <v>0</v>
      </c>
      <c r="Y13" s="69">
        <v>110000</v>
      </c>
      <c r="Z13" s="69">
        <v>210000</v>
      </c>
      <c r="AA13" s="69">
        <v>50000</v>
      </c>
      <c r="AB13" s="69">
        <v>0</v>
      </c>
      <c r="AC13" s="69">
        <v>0</v>
      </c>
      <c r="AD13" s="69">
        <v>150000</v>
      </c>
      <c r="AE13" s="69">
        <v>0</v>
      </c>
      <c r="AF13" s="69">
        <v>0</v>
      </c>
      <c r="AG13" s="69">
        <v>0</v>
      </c>
      <c r="AH13" s="69">
        <v>150000</v>
      </c>
      <c r="AI13" s="69">
        <v>167000</v>
      </c>
      <c r="AJ13" s="69">
        <v>210000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257400</v>
      </c>
      <c r="AT13" s="69">
        <v>0</v>
      </c>
      <c r="AU13" s="69">
        <v>185000</v>
      </c>
      <c r="AV13" s="69">
        <v>785300</v>
      </c>
      <c r="AW13" s="69">
        <v>0</v>
      </c>
      <c r="AX13" s="69">
        <v>0</v>
      </c>
      <c r="AY13" s="69">
        <v>0</v>
      </c>
      <c r="AZ13" s="69">
        <v>0</v>
      </c>
      <c r="BA13" s="69">
        <v>766760</v>
      </c>
      <c r="BB13" s="69">
        <v>0</v>
      </c>
      <c r="BC13" s="69">
        <v>0</v>
      </c>
      <c r="BD13" s="69">
        <v>0</v>
      </c>
      <c r="BE13" s="69">
        <v>1740</v>
      </c>
      <c r="BF13" s="69">
        <v>0</v>
      </c>
      <c r="BG13" s="69">
        <v>0</v>
      </c>
      <c r="BH13" s="69">
        <v>16800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</row>
    <row r="14" ht="20.1" customHeight="1" spans="1:112">
      <c r="A14" s="85" t="s">
        <v>85</v>
      </c>
      <c r="B14" s="85" t="s">
        <v>93</v>
      </c>
      <c r="C14" s="85" t="s">
        <v>86</v>
      </c>
      <c r="D14" s="85" t="s">
        <v>88</v>
      </c>
      <c r="E14" s="69">
        <f t="shared" si="0"/>
        <v>7130588.6</v>
      </c>
      <c r="F14" s="69">
        <v>4676488.6</v>
      </c>
      <c r="G14" s="69">
        <v>1490640</v>
      </c>
      <c r="H14" s="69">
        <v>636060</v>
      </c>
      <c r="I14" s="69">
        <v>51532</v>
      </c>
      <c r="J14" s="69">
        <v>0</v>
      </c>
      <c r="K14" s="69">
        <v>682128.6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1816128</v>
      </c>
      <c r="T14" s="69">
        <v>1685600</v>
      </c>
      <c r="U14" s="69">
        <v>231200</v>
      </c>
      <c r="V14" s="69">
        <v>130000</v>
      </c>
      <c r="W14" s="69">
        <v>0</v>
      </c>
      <c r="X14" s="69">
        <v>0</v>
      </c>
      <c r="Y14" s="69">
        <v>110000</v>
      </c>
      <c r="Z14" s="69">
        <v>210000</v>
      </c>
      <c r="AA14" s="69">
        <v>50000</v>
      </c>
      <c r="AB14" s="69">
        <v>0</v>
      </c>
      <c r="AC14" s="69">
        <v>0</v>
      </c>
      <c r="AD14" s="69">
        <v>150000</v>
      </c>
      <c r="AE14" s="69">
        <v>0</v>
      </c>
      <c r="AF14" s="69">
        <v>0</v>
      </c>
      <c r="AG14" s="69">
        <v>0</v>
      </c>
      <c r="AH14" s="69">
        <v>150000</v>
      </c>
      <c r="AI14" s="69">
        <v>167000</v>
      </c>
      <c r="AJ14" s="69">
        <v>210000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257400</v>
      </c>
      <c r="AT14" s="69">
        <v>0</v>
      </c>
      <c r="AU14" s="69">
        <v>20000</v>
      </c>
      <c r="AV14" s="69">
        <v>768500</v>
      </c>
      <c r="AW14" s="69">
        <v>0</v>
      </c>
      <c r="AX14" s="69">
        <v>0</v>
      </c>
      <c r="AY14" s="69">
        <v>0</v>
      </c>
      <c r="AZ14" s="69">
        <v>0</v>
      </c>
      <c r="BA14" s="69">
        <v>766760</v>
      </c>
      <c r="BB14" s="69">
        <v>0</v>
      </c>
      <c r="BC14" s="69">
        <v>0</v>
      </c>
      <c r="BD14" s="69">
        <v>0</v>
      </c>
      <c r="BE14" s="69">
        <v>1740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</row>
    <row r="15" ht="20.1" customHeight="1" spans="1:112">
      <c r="A15" s="85" t="s">
        <v>85</v>
      </c>
      <c r="B15" s="85" t="s">
        <v>93</v>
      </c>
      <c r="C15" s="85" t="s">
        <v>94</v>
      </c>
      <c r="D15" s="85" t="s">
        <v>95</v>
      </c>
      <c r="E15" s="69">
        <f t="shared" si="0"/>
        <v>181800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165000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</v>
      </c>
      <c r="AT15" s="69">
        <v>0</v>
      </c>
      <c r="AU15" s="69">
        <v>165000</v>
      </c>
      <c r="AV15" s="69">
        <v>16800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16800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</row>
    <row r="16" ht="20.1" customHeight="1" spans="1:112">
      <c r="A16" s="85" t="s">
        <v>82</v>
      </c>
      <c r="B16" s="85" t="s">
        <v>82</v>
      </c>
      <c r="C16" s="85" t="s">
        <v>82</v>
      </c>
      <c r="D16" s="85" t="s">
        <v>316</v>
      </c>
      <c r="E16" s="69">
        <f t="shared" si="0"/>
        <v>107344.08</v>
      </c>
      <c r="F16" s="69">
        <v>107344.08</v>
      </c>
      <c r="G16" s="69">
        <v>51312</v>
      </c>
      <c r="H16" s="69">
        <v>7080</v>
      </c>
      <c r="I16" s="69">
        <v>0</v>
      </c>
      <c r="J16" s="69">
        <v>0</v>
      </c>
      <c r="K16" s="69">
        <v>48952.08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</row>
    <row r="17" ht="20.1" customHeight="1" spans="1:112">
      <c r="A17" s="85" t="s">
        <v>85</v>
      </c>
      <c r="B17" s="85" t="s">
        <v>96</v>
      </c>
      <c r="C17" s="85" t="s">
        <v>86</v>
      </c>
      <c r="D17" s="85" t="s">
        <v>88</v>
      </c>
      <c r="E17" s="69">
        <f t="shared" si="0"/>
        <v>107344.08</v>
      </c>
      <c r="F17" s="69">
        <v>107344.08</v>
      </c>
      <c r="G17" s="69">
        <v>51312</v>
      </c>
      <c r="H17" s="69">
        <v>7080</v>
      </c>
      <c r="I17" s="69">
        <v>0</v>
      </c>
      <c r="J17" s="69">
        <v>0</v>
      </c>
      <c r="K17" s="69">
        <v>48952.08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</row>
    <row r="18" ht="20.1" customHeight="1" spans="1:112">
      <c r="A18" s="85" t="s">
        <v>82</v>
      </c>
      <c r="B18" s="85" t="s">
        <v>82</v>
      </c>
      <c r="C18" s="85" t="s">
        <v>82</v>
      </c>
      <c r="D18" s="85" t="s">
        <v>317</v>
      </c>
      <c r="E18" s="69">
        <f t="shared" si="0"/>
        <v>139296</v>
      </c>
      <c r="F18" s="69">
        <v>139296</v>
      </c>
      <c r="G18" s="69">
        <v>69984</v>
      </c>
      <c r="H18" s="69">
        <v>63480</v>
      </c>
      <c r="I18" s="69">
        <v>5832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</row>
    <row r="19" ht="20.1" customHeight="1" spans="1:112">
      <c r="A19" s="85" t="s">
        <v>85</v>
      </c>
      <c r="B19" s="85" t="s">
        <v>97</v>
      </c>
      <c r="C19" s="85" t="s">
        <v>86</v>
      </c>
      <c r="D19" s="85" t="s">
        <v>88</v>
      </c>
      <c r="E19" s="69">
        <f t="shared" si="0"/>
        <v>139296</v>
      </c>
      <c r="F19" s="69">
        <v>139296</v>
      </c>
      <c r="G19" s="69">
        <v>69984</v>
      </c>
      <c r="H19" s="69">
        <v>63480</v>
      </c>
      <c r="I19" s="69">
        <v>5832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</row>
    <row r="20" ht="20.1" customHeight="1" spans="1:112">
      <c r="A20" s="85" t="s">
        <v>82</v>
      </c>
      <c r="B20" s="85" t="s">
        <v>82</v>
      </c>
      <c r="C20" s="85" t="s">
        <v>82</v>
      </c>
      <c r="D20" s="85" t="s">
        <v>318</v>
      </c>
      <c r="E20" s="69">
        <f t="shared" si="0"/>
        <v>345495</v>
      </c>
      <c r="F20" s="69">
        <v>345495</v>
      </c>
      <c r="G20" s="69">
        <v>178740</v>
      </c>
      <c r="H20" s="69">
        <v>151860</v>
      </c>
      <c r="I20" s="69">
        <v>14895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</row>
    <row r="21" ht="20.1" customHeight="1" spans="1:112">
      <c r="A21" s="85" t="s">
        <v>85</v>
      </c>
      <c r="B21" s="85" t="s">
        <v>98</v>
      </c>
      <c r="C21" s="85" t="s">
        <v>86</v>
      </c>
      <c r="D21" s="85" t="s">
        <v>88</v>
      </c>
      <c r="E21" s="69">
        <f t="shared" si="0"/>
        <v>345495</v>
      </c>
      <c r="F21" s="69">
        <v>345495</v>
      </c>
      <c r="G21" s="69">
        <v>178740</v>
      </c>
      <c r="H21" s="69">
        <v>151860</v>
      </c>
      <c r="I21" s="69">
        <v>14895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</row>
    <row r="22" ht="20.1" customHeight="1" spans="1:112">
      <c r="A22" s="85" t="s">
        <v>82</v>
      </c>
      <c r="B22" s="85" t="s">
        <v>82</v>
      </c>
      <c r="C22" s="85" t="s">
        <v>82</v>
      </c>
      <c r="D22" s="85" t="s">
        <v>319</v>
      </c>
      <c r="E22" s="69">
        <f t="shared" si="0"/>
        <v>75321.96</v>
      </c>
      <c r="F22" s="69">
        <v>75321.96</v>
      </c>
      <c r="G22" s="69">
        <v>43428</v>
      </c>
      <c r="H22" s="69">
        <v>3540</v>
      </c>
      <c r="I22" s="69">
        <v>0</v>
      </c>
      <c r="J22" s="69">
        <v>0</v>
      </c>
      <c r="K22" s="69">
        <v>28353.96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0</v>
      </c>
      <c r="AV22" s="69">
        <v>0</v>
      </c>
      <c r="AW22" s="69">
        <v>0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0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</row>
    <row r="23" ht="20.1" customHeight="1" spans="1:112">
      <c r="A23" s="85" t="s">
        <v>85</v>
      </c>
      <c r="B23" s="85" t="s">
        <v>99</v>
      </c>
      <c r="C23" s="85" t="s">
        <v>86</v>
      </c>
      <c r="D23" s="85" t="s">
        <v>88</v>
      </c>
      <c r="E23" s="69">
        <f t="shared" si="0"/>
        <v>75321.96</v>
      </c>
      <c r="F23" s="69">
        <v>75321.96</v>
      </c>
      <c r="G23" s="69">
        <v>43428</v>
      </c>
      <c r="H23" s="69">
        <v>3540</v>
      </c>
      <c r="I23" s="69">
        <v>0</v>
      </c>
      <c r="J23" s="69">
        <v>0</v>
      </c>
      <c r="K23" s="69">
        <v>28353.96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0</v>
      </c>
      <c r="AR23" s="69">
        <v>0</v>
      </c>
      <c r="AS23" s="69">
        <v>0</v>
      </c>
      <c r="AT23" s="69">
        <v>0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0</v>
      </c>
      <c r="BH23" s="69">
        <v>0</v>
      </c>
      <c r="BI23" s="69">
        <v>0</v>
      </c>
      <c r="BJ23" s="69">
        <v>0</v>
      </c>
      <c r="BK23" s="69">
        <v>0</v>
      </c>
      <c r="BL23" s="69">
        <v>0</v>
      </c>
      <c r="BM23" s="69">
        <v>0</v>
      </c>
      <c r="BN23" s="69">
        <v>0</v>
      </c>
      <c r="BO23" s="69">
        <v>0</v>
      </c>
      <c r="BP23" s="69">
        <v>0</v>
      </c>
      <c r="BQ23" s="69">
        <v>0</v>
      </c>
      <c r="BR23" s="69">
        <v>0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</v>
      </c>
      <c r="BZ23" s="69">
        <v>0</v>
      </c>
      <c r="CA23" s="69">
        <v>0</v>
      </c>
      <c r="CB23" s="69">
        <v>0</v>
      </c>
      <c r="CC23" s="69">
        <v>0</v>
      </c>
      <c r="CD23" s="69">
        <v>0</v>
      </c>
      <c r="CE23" s="69">
        <v>0</v>
      </c>
      <c r="CF23" s="69">
        <v>0</v>
      </c>
      <c r="CG23" s="69">
        <v>0</v>
      </c>
      <c r="CH23" s="69">
        <v>0</v>
      </c>
      <c r="CI23" s="69">
        <v>0</v>
      </c>
      <c r="CJ23" s="69">
        <v>0</v>
      </c>
      <c r="CK23" s="69">
        <v>0</v>
      </c>
      <c r="CL23" s="69">
        <v>0</v>
      </c>
      <c r="CM23" s="69">
        <v>0</v>
      </c>
      <c r="CN23" s="69">
        <v>0</v>
      </c>
      <c r="CO23" s="69">
        <v>0</v>
      </c>
      <c r="CP23" s="69">
        <v>0</v>
      </c>
      <c r="CQ23" s="69">
        <v>0</v>
      </c>
      <c r="CR23" s="69">
        <v>0</v>
      </c>
      <c r="CS23" s="69">
        <v>0</v>
      </c>
      <c r="CT23" s="69">
        <v>0</v>
      </c>
      <c r="CU23" s="69">
        <v>0</v>
      </c>
      <c r="CV23" s="69">
        <v>0</v>
      </c>
      <c r="CW23" s="69">
        <v>0</v>
      </c>
      <c r="CX23" s="69">
        <v>0</v>
      </c>
      <c r="CY23" s="69">
        <v>0</v>
      </c>
      <c r="CZ23" s="69">
        <v>0</v>
      </c>
      <c r="DA23" s="69">
        <v>0</v>
      </c>
      <c r="DB23" s="69">
        <v>0</v>
      </c>
      <c r="DC23" s="69">
        <v>0</v>
      </c>
      <c r="DD23" s="69">
        <v>0</v>
      </c>
      <c r="DE23" s="69">
        <v>0</v>
      </c>
      <c r="DF23" s="69">
        <v>0</v>
      </c>
      <c r="DG23" s="69">
        <v>0</v>
      </c>
      <c r="DH23" s="69">
        <v>0</v>
      </c>
    </row>
    <row r="24" ht="20.1" customHeight="1" spans="1:112">
      <c r="A24" s="85" t="s">
        <v>82</v>
      </c>
      <c r="B24" s="85" t="s">
        <v>82</v>
      </c>
      <c r="C24" s="85" t="s">
        <v>82</v>
      </c>
      <c r="D24" s="85" t="s">
        <v>320</v>
      </c>
      <c r="E24" s="69">
        <f t="shared" si="0"/>
        <v>60738</v>
      </c>
      <c r="F24" s="69">
        <v>60738</v>
      </c>
      <c r="G24" s="69">
        <v>28872</v>
      </c>
      <c r="H24" s="69">
        <v>29460</v>
      </c>
      <c r="I24" s="69">
        <v>2406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0</v>
      </c>
      <c r="AZ24" s="69">
        <v>0</v>
      </c>
      <c r="BA24" s="69">
        <v>0</v>
      </c>
      <c r="BB24" s="69">
        <v>0</v>
      </c>
      <c r="BC24" s="69">
        <v>0</v>
      </c>
      <c r="BD24" s="69">
        <v>0</v>
      </c>
      <c r="BE24" s="69">
        <v>0</v>
      </c>
      <c r="BF24" s="69">
        <v>0</v>
      </c>
      <c r="BG24" s="69">
        <v>0</v>
      </c>
      <c r="BH24" s="69">
        <v>0</v>
      </c>
      <c r="BI24" s="69">
        <v>0</v>
      </c>
      <c r="BJ24" s="69">
        <v>0</v>
      </c>
      <c r="BK24" s="69">
        <v>0</v>
      </c>
      <c r="BL24" s="69">
        <v>0</v>
      </c>
      <c r="BM24" s="69">
        <v>0</v>
      </c>
      <c r="BN24" s="69">
        <v>0</v>
      </c>
      <c r="BO24" s="69">
        <v>0</v>
      </c>
      <c r="BP24" s="69">
        <v>0</v>
      </c>
      <c r="BQ24" s="69">
        <v>0</v>
      </c>
      <c r="BR24" s="69">
        <v>0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0</v>
      </c>
      <c r="BZ24" s="69">
        <v>0</v>
      </c>
      <c r="CA24" s="69">
        <v>0</v>
      </c>
      <c r="CB24" s="69">
        <v>0</v>
      </c>
      <c r="CC24" s="69">
        <v>0</v>
      </c>
      <c r="CD24" s="69">
        <v>0</v>
      </c>
      <c r="CE24" s="69">
        <v>0</v>
      </c>
      <c r="CF24" s="69">
        <v>0</v>
      </c>
      <c r="CG24" s="69">
        <v>0</v>
      </c>
      <c r="CH24" s="69">
        <v>0</v>
      </c>
      <c r="CI24" s="69">
        <v>0</v>
      </c>
      <c r="CJ24" s="69">
        <v>0</v>
      </c>
      <c r="CK24" s="69">
        <v>0</v>
      </c>
      <c r="CL24" s="69">
        <v>0</v>
      </c>
      <c r="CM24" s="69">
        <v>0</v>
      </c>
      <c r="CN24" s="69">
        <v>0</v>
      </c>
      <c r="CO24" s="69">
        <v>0</v>
      </c>
      <c r="CP24" s="69">
        <v>0</v>
      </c>
      <c r="CQ24" s="69">
        <v>0</v>
      </c>
      <c r="CR24" s="69">
        <v>0</v>
      </c>
      <c r="CS24" s="69">
        <v>0</v>
      </c>
      <c r="CT24" s="69">
        <v>0</v>
      </c>
      <c r="CU24" s="69">
        <v>0</v>
      </c>
      <c r="CV24" s="69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69">
        <v>0</v>
      </c>
      <c r="DC24" s="69">
        <v>0</v>
      </c>
      <c r="DD24" s="69">
        <v>0</v>
      </c>
      <c r="DE24" s="69">
        <v>0</v>
      </c>
      <c r="DF24" s="69">
        <v>0</v>
      </c>
      <c r="DG24" s="69">
        <v>0</v>
      </c>
      <c r="DH24" s="69">
        <v>0</v>
      </c>
    </row>
    <row r="25" ht="20.1" customHeight="1" spans="1:112">
      <c r="A25" s="85" t="s">
        <v>85</v>
      </c>
      <c r="B25" s="85" t="s">
        <v>100</v>
      </c>
      <c r="C25" s="85" t="s">
        <v>86</v>
      </c>
      <c r="D25" s="85" t="s">
        <v>88</v>
      </c>
      <c r="E25" s="69">
        <f t="shared" si="0"/>
        <v>60738</v>
      </c>
      <c r="F25" s="69">
        <v>60738</v>
      </c>
      <c r="G25" s="69">
        <v>28872</v>
      </c>
      <c r="H25" s="69">
        <v>29460</v>
      </c>
      <c r="I25" s="69">
        <v>2406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0</v>
      </c>
      <c r="AV25" s="69">
        <v>0</v>
      </c>
      <c r="AW25" s="69">
        <v>0</v>
      </c>
      <c r="AX25" s="69">
        <v>0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0</v>
      </c>
      <c r="BH25" s="69">
        <v>0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0</v>
      </c>
      <c r="CB25" s="69">
        <v>0</v>
      </c>
      <c r="CC25" s="69">
        <v>0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0</v>
      </c>
      <c r="CJ25" s="69">
        <v>0</v>
      </c>
      <c r="CK25" s="69">
        <v>0</v>
      </c>
      <c r="CL25" s="69">
        <v>0</v>
      </c>
      <c r="CM25" s="69">
        <v>0</v>
      </c>
      <c r="CN25" s="69">
        <v>0</v>
      </c>
      <c r="CO25" s="69">
        <v>0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</row>
    <row r="26" ht="20.1" customHeight="1" spans="1:112">
      <c r="A26" s="85" t="s">
        <v>82</v>
      </c>
      <c r="B26" s="85" t="s">
        <v>82</v>
      </c>
      <c r="C26" s="85" t="s">
        <v>82</v>
      </c>
      <c r="D26" s="85" t="s">
        <v>321</v>
      </c>
      <c r="E26" s="69">
        <f t="shared" si="0"/>
        <v>30000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30000</v>
      </c>
      <c r="U26" s="69">
        <v>30000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0</v>
      </c>
      <c r="AR26" s="69">
        <v>0</v>
      </c>
      <c r="AS26" s="69">
        <v>0</v>
      </c>
      <c r="AT26" s="69">
        <v>0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0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0</v>
      </c>
      <c r="CL26" s="69">
        <v>0</v>
      </c>
      <c r="CM26" s="69">
        <v>0</v>
      </c>
      <c r="CN26" s="69">
        <v>0</v>
      </c>
      <c r="CO26" s="69">
        <v>0</v>
      </c>
      <c r="CP26" s="69">
        <v>0</v>
      </c>
      <c r="CQ26" s="69">
        <v>0</v>
      </c>
      <c r="CR26" s="69">
        <v>0</v>
      </c>
      <c r="CS26" s="69">
        <v>0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</row>
    <row r="27" ht="20.1" customHeight="1" spans="1:112">
      <c r="A27" s="85" t="s">
        <v>82</v>
      </c>
      <c r="B27" s="85" t="s">
        <v>82</v>
      </c>
      <c r="C27" s="85" t="s">
        <v>82</v>
      </c>
      <c r="D27" s="85" t="s">
        <v>322</v>
      </c>
      <c r="E27" s="69">
        <f t="shared" si="0"/>
        <v>30000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30000</v>
      </c>
      <c r="U27" s="69">
        <v>30000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  <c r="AO27" s="69">
        <v>0</v>
      </c>
      <c r="AP27" s="69">
        <v>0</v>
      </c>
      <c r="AQ27" s="69">
        <v>0</v>
      </c>
      <c r="AR27" s="69">
        <v>0</v>
      </c>
      <c r="AS27" s="69">
        <v>0</v>
      </c>
      <c r="AT27" s="69">
        <v>0</v>
      </c>
      <c r="AU27" s="69">
        <v>0</v>
      </c>
      <c r="AV27" s="69">
        <v>0</v>
      </c>
      <c r="AW27" s="69">
        <v>0</v>
      </c>
      <c r="AX27" s="69">
        <v>0</v>
      </c>
      <c r="AY27" s="69">
        <v>0</v>
      </c>
      <c r="AZ27" s="69">
        <v>0</v>
      </c>
      <c r="BA27" s="69">
        <v>0</v>
      </c>
      <c r="BB27" s="69">
        <v>0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0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69">
        <v>0</v>
      </c>
      <c r="CK27" s="69">
        <v>0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69">
        <v>0</v>
      </c>
      <c r="CR27" s="69">
        <v>0</v>
      </c>
      <c r="CS27" s="69">
        <v>0</v>
      </c>
      <c r="CT27" s="69">
        <v>0</v>
      </c>
      <c r="CU27" s="69">
        <v>0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</row>
    <row r="28" ht="20.1" customHeight="1" spans="1:112">
      <c r="A28" s="85" t="s">
        <v>101</v>
      </c>
      <c r="B28" s="85" t="s">
        <v>91</v>
      </c>
      <c r="C28" s="85" t="s">
        <v>86</v>
      </c>
      <c r="D28" s="85" t="s">
        <v>102</v>
      </c>
      <c r="E28" s="69">
        <f t="shared" si="0"/>
        <v>30000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30000</v>
      </c>
      <c r="U28" s="69">
        <v>30000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0</v>
      </c>
      <c r="AR28" s="69">
        <v>0</v>
      </c>
      <c r="AS28" s="69">
        <v>0</v>
      </c>
      <c r="AT28" s="69">
        <v>0</v>
      </c>
      <c r="AU28" s="69">
        <v>0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</v>
      </c>
      <c r="BB28" s="69">
        <v>0</v>
      </c>
      <c r="BC28" s="69">
        <v>0</v>
      </c>
      <c r="BD28" s="69">
        <v>0</v>
      </c>
      <c r="BE28" s="69">
        <v>0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0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0</v>
      </c>
      <c r="CB28" s="69">
        <v>0</v>
      </c>
      <c r="CC28" s="69">
        <v>0</v>
      </c>
      <c r="CD28" s="69">
        <v>0</v>
      </c>
      <c r="CE28" s="69">
        <v>0</v>
      </c>
      <c r="CF28" s="69">
        <v>0</v>
      </c>
      <c r="CG28" s="69">
        <v>0</v>
      </c>
      <c r="CH28" s="69">
        <v>0</v>
      </c>
      <c r="CI28" s="69">
        <v>0</v>
      </c>
      <c r="CJ28" s="69">
        <v>0</v>
      </c>
      <c r="CK28" s="69">
        <v>0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69">
        <v>0</v>
      </c>
      <c r="DF28" s="69">
        <v>0</v>
      </c>
      <c r="DG28" s="69">
        <v>0</v>
      </c>
      <c r="DH28" s="69">
        <v>0</v>
      </c>
    </row>
    <row r="29" ht="20.1" customHeight="1" spans="1:112">
      <c r="A29" s="85" t="s">
        <v>82</v>
      </c>
      <c r="B29" s="85" t="s">
        <v>82</v>
      </c>
      <c r="C29" s="85" t="s">
        <v>82</v>
      </c>
      <c r="D29" s="85" t="s">
        <v>323</v>
      </c>
      <c r="E29" s="69">
        <f t="shared" si="0"/>
        <v>97856.04</v>
      </c>
      <c r="F29" s="69">
        <v>67856.04</v>
      </c>
      <c r="G29" s="69">
        <v>39840</v>
      </c>
      <c r="H29" s="69">
        <v>3540</v>
      </c>
      <c r="I29" s="69">
        <v>0</v>
      </c>
      <c r="J29" s="69">
        <v>0</v>
      </c>
      <c r="K29" s="69">
        <v>24476.04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30000</v>
      </c>
      <c r="U29" s="69">
        <v>30000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AL29" s="69">
        <v>0</v>
      </c>
      <c r="AM29" s="69">
        <v>0</v>
      </c>
      <c r="AN29" s="69">
        <v>0</v>
      </c>
      <c r="AO29" s="69">
        <v>0</v>
      </c>
      <c r="AP29" s="69">
        <v>0</v>
      </c>
      <c r="AQ29" s="69">
        <v>0</v>
      </c>
      <c r="AR29" s="69">
        <v>0</v>
      </c>
      <c r="AS29" s="69">
        <v>0</v>
      </c>
      <c r="AT29" s="69">
        <v>0</v>
      </c>
      <c r="AU29" s="69">
        <v>0</v>
      </c>
      <c r="AV29" s="69">
        <v>0</v>
      </c>
      <c r="AW29" s="69">
        <v>0</v>
      </c>
      <c r="AX29" s="69">
        <v>0</v>
      </c>
      <c r="AY29" s="69">
        <v>0</v>
      </c>
      <c r="AZ29" s="69">
        <v>0</v>
      </c>
      <c r="BA29" s="69">
        <v>0</v>
      </c>
      <c r="BB29" s="69">
        <v>0</v>
      </c>
      <c r="BC29" s="69">
        <v>0</v>
      </c>
      <c r="BD29" s="69">
        <v>0</v>
      </c>
      <c r="BE29" s="69">
        <v>0</v>
      </c>
      <c r="BF29" s="69">
        <v>0</v>
      </c>
      <c r="BG29" s="69">
        <v>0</v>
      </c>
      <c r="BH29" s="69">
        <v>0</v>
      </c>
      <c r="BI29" s="69">
        <v>0</v>
      </c>
      <c r="BJ29" s="69">
        <v>0</v>
      </c>
      <c r="BK29" s="69">
        <v>0</v>
      </c>
      <c r="BL29" s="69">
        <v>0</v>
      </c>
      <c r="BM29" s="69">
        <v>0</v>
      </c>
      <c r="BN29" s="69">
        <v>0</v>
      </c>
      <c r="BO29" s="69">
        <v>0</v>
      </c>
      <c r="BP29" s="69">
        <v>0</v>
      </c>
      <c r="BQ29" s="69">
        <v>0</v>
      </c>
      <c r="BR29" s="69">
        <v>0</v>
      </c>
      <c r="BS29" s="69">
        <v>0</v>
      </c>
      <c r="BT29" s="69">
        <v>0</v>
      </c>
      <c r="BU29" s="69">
        <v>0</v>
      </c>
      <c r="BV29" s="69">
        <v>0</v>
      </c>
      <c r="BW29" s="69">
        <v>0</v>
      </c>
      <c r="BX29" s="69">
        <v>0</v>
      </c>
      <c r="BY29" s="69">
        <v>0</v>
      </c>
      <c r="BZ29" s="69">
        <v>0</v>
      </c>
      <c r="CA29" s="69">
        <v>0</v>
      </c>
      <c r="CB29" s="69">
        <v>0</v>
      </c>
      <c r="CC29" s="69">
        <v>0</v>
      </c>
      <c r="CD29" s="69">
        <v>0</v>
      </c>
      <c r="CE29" s="69">
        <v>0</v>
      </c>
      <c r="CF29" s="69">
        <v>0</v>
      </c>
      <c r="CG29" s="69">
        <v>0</v>
      </c>
      <c r="CH29" s="69">
        <v>0</v>
      </c>
      <c r="CI29" s="69">
        <v>0</v>
      </c>
      <c r="CJ29" s="69">
        <v>0</v>
      </c>
      <c r="CK29" s="69">
        <v>0</v>
      </c>
      <c r="CL29" s="69">
        <v>0</v>
      </c>
      <c r="CM29" s="69">
        <v>0</v>
      </c>
      <c r="CN29" s="69">
        <v>0</v>
      </c>
      <c r="CO29" s="69">
        <v>0</v>
      </c>
      <c r="CP29" s="69">
        <v>0</v>
      </c>
      <c r="CQ29" s="69">
        <v>0</v>
      </c>
      <c r="CR29" s="69">
        <v>0</v>
      </c>
      <c r="CS29" s="69">
        <v>0</v>
      </c>
      <c r="CT29" s="69">
        <v>0</v>
      </c>
      <c r="CU29" s="69">
        <v>0</v>
      </c>
      <c r="CV29" s="69">
        <v>0</v>
      </c>
      <c r="CW29" s="69">
        <v>0</v>
      </c>
      <c r="CX29" s="69">
        <v>0</v>
      </c>
      <c r="CY29" s="69">
        <v>0</v>
      </c>
      <c r="CZ29" s="69">
        <v>0</v>
      </c>
      <c r="DA29" s="69">
        <v>0</v>
      </c>
      <c r="DB29" s="69">
        <v>0</v>
      </c>
      <c r="DC29" s="69">
        <v>0</v>
      </c>
      <c r="DD29" s="69">
        <v>0</v>
      </c>
      <c r="DE29" s="69">
        <v>0</v>
      </c>
      <c r="DF29" s="69">
        <v>0</v>
      </c>
      <c r="DG29" s="69">
        <v>0</v>
      </c>
      <c r="DH29" s="69">
        <v>0</v>
      </c>
    </row>
    <row r="30" ht="20.1" customHeight="1" spans="1:112">
      <c r="A30" s="85" t="s">
        <v>82</v>
      </c>
      <c r="B30" s="85" t="s">
        <v>82</v>
      </c>
      <c r="C30" s="85" t="s">
        <v>82</v>
      </c>
      <c r="D30" s="85" t="s">
        <v>324</v>
      </c>
      <c r="E30" s="69">
        <f t="shared" si="0"/>
        <v>67856.04</v>
      </c>
      <c r="F30" s="69">
        <v>67856.04</v>
      </c>
      <c r="G30" s="69">
        <v>39840</v>
      </c>
      <c r="H30" s="69">
        <v>3540</v>
      </c>
      <c r="I30" s="69">
        <v>0</v>
      </c>
      <c r="J30" s="69">
        <v>0</v>
      </c>
      <c r="K30" s="69">
        <v>24476.04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0</v>
      </c>
      <c r="AJ30" s="69">
        <v>0</v>
      </c>
      <c r="AK30" s="69">
        <v>0</v>
      </c>
      <c r="AL30" s="69">
        <v>0</v>
      </c>
      <c r="AM30" s="69">
        <v>0</v>
      </c>
      <c r="AN30" s="69">
        <v>0</v>
      </c>
      <c r="AO30" s="69">
        <v>0</v>
      </c>
      <c r="AP30" s="69">
        <v>0</v>
      </c>
      <c r="AQ30" s="69">
        <v>0</v>
      </c>
      <c r="AR30" s="69">
        <v>0</v>
      </c>
      <c r="AS30" s="69">
        <v>0</v>
      </c>
      <c r="AT30" s="69">
        <v>0</v>
      </c>
      <c r="AU30" s="69">
        <v>0</v>
      </c>
      <c r="AV30" s="69">
        <v>0</v>
      </c>
      <c r="AW30" s="69">
        <v>0</v>
      </c>
      <c r="AX30" s="69">
        <v>0</v>
      </c>
      <c r="AY30" s="69">
        <v>0</v>
      </c>
      <c r="AZ30" s="69">
        <v>0</v>
      </c>
      <c r="BA30" s="69">
        <v>0</v>
      </c>
      <c r="BB30" s="69">
        <v>0</v>
      </c>
      <c r="BC30" s="69">
        <v>0</v>
      </c>
      <c r="BD30" s="69">
        <v>0</v>
      </c>
      <c r="BE30" s="69">
        <v>0</v>
      </c>
      <c r="BF30" s="69">
        <v>0</v>
      </c>
      <c r="BG30" s="69">
        <v>0</v>
      </c>
      <c r="BH30" s="69">
        <v>0</v>
      </c>
      <c r="BI30" s="69">
        <v>0</v>
      </c>
      <c r="BJ30" s="69">
        <v>0</v>
      </c>
      <c r="BK30" s="69">
        <v>0</v>
      </c>
      <c r="BL30" s="69">
        <v>0</v>
      </c>
      <c r="BM30" s="69">
        <v>0</v>
      </c>
      <c r="BN30" s="69">
        <v>0</v>
      </c>
      <c r="BO30" s="69">
        <v>0</v>
      </c>
      <c r="BP30" s="69">
        <v>0</v>
      </c>
      <c r="BQ30" s="69">
        <v>0</v>
      </c>
      <c r="BR30" s="69">
        <v>0</v>
      </c>
      <c r="BS30" s="69">
        <v>0</v>
      </c>
      <c r="BT30" s="69">
        <v>0</v>
      </c>
      <c r="BU30" s="69">
        <v>0</v>
      </c>
      <c r="BV30" s="69">
        <v>0</v>
      </c>
      <c r="BW30" s="69">
        <v>0</v>
      </c>
      <c r="BX30" s="69">
        <v>0</v>
      </c>
      <c r="BY30" s="69">
        <v>0</v>
      </c>
      <c r="BZ30" s="69">
        <v>0</v>
      </c>
      <c r="CA30" s="69">
        <v>0</v>
      </c>
      <c r="CB30" s="69">
        <v>0</v>
      </c>
      <c r="CC30" s="69">
        <v>0</v>
      </c>
      <c r="CD30" s="69">
        <v>0</v>
      </c>
      <c r="CE30" s="69">
        <v>0</v>
      </c>
      <c r="CF30" s="69">
        <v>0</v>
      </c>
      <c r="CG30" s="69">
        <v>0</v>
      </c>
      <c r="CH30" s="69">
        <v>0</v>
      </c>
      <c r="CI30" s="69">
        <v>0</v>
      </c>
      <c r="CJ30" s="69">
        <v>0</v>
      </c>
      <c r="CK30" s="69">
        <v>0</v>
      </c>
      <c r="CL30" s="69">
        <v>0</v>
      </c>
      <c r="CM30" s="69">
        <v>0</v>
      </c>
      <c r="CN30" s="69">
        <v>0</v>
      </c>
      <c r="CO30" s="69">
        <v>0</v>
      </c>
      <c r="CP30" s="69">
        <v>0</v>
      </c>
      <c r="CQ30" s="69">
        <v>0</v>
      </c>
      <c r="CR30" s="69">
        <v>0</v>
      </c>
      <c r="CS30" s="69">
        <v>0</v>
      </c>
      <c r="CT30" s="69">
        <v>0</v>
      </c>
      <c r="CU30" s="69">
        <v>0</v>
      </c>
      <c r="CV30" s="69">
        <v>0</v>
      </c>
      <c r="CW30" s="69">
        <v>0</v>
      </c>
      <c r="CX30" s="69">
        <v>0</v>
      </c>
      <c r="CY30" s="69">
        <v>0</v>
      </c>
      <c r="CZ30" s="69">
        <v>0</v>
      </c>
      <c r="DA30" s="69">
        <v>0</v>
      </c>
      <c r="DB30" s="69">
        <v>0</v>
      </c>
      <c r="DC30" s="69">
        <v>0</v>
      </c>
      <c r="DD30" s="69">
        <v>0</v>
      </c>
      <c r="DE30" s="69">
        <v>0</v>
      </c>
      <c r="DF30" s="69">
        <v>0</v>
      </c>
      <c r="DG30" s="69">
        <v>0</v>
      </c>
      <c r="DH30" s="69">
        <v>0</v>
      </c>
    </row>
    <row r="31" ht="20.1" customHeight="1" spans="1:112">
      <c r="A31" s="85" t="s">
        <v>103</v>
      </c>
      <c r="B31" s="85" t="s">
        <v>93</v>
      </c>
      <c r="C31" s="85" t="s">
        <v>86</v>
      </c>
      <c r="D31" s="85" t="s">
        <v>88</v>
      </c>
      <c r="E31" s="69">
        <f t="shared" si="0"/>
        <v>67856.04</v>
      </c>
      <c r="F31" s="69">
        <v>67856.04</v>
      </c>
      <c r="G31" s="69">
        <v>39840</v>
      </c>
      <c r="H31" s="69">
        <v>3540</v>
      </c>
      <c r="I31" s="69">
        <v>0</v>
      </c>
      <c r="J31" s="69">
        <v>0</v>
      </c>
      <c r="K31" s="69">
        <v>24476.04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AL31" s="69">
        <v>0</v>
      </c>
      <c r="AM31" s="69">
        <v>0</v>
      </c>
      <c r="AN31" s="69">
        <v>0</v>
      </c>
      <c r="AO31" s="69">
        <v>0</v>
      </c>
      <c r="AP31" s="69">
        <v>0</v>
      </c>
      <c r="AQ31" s="69">
        <v>0</v>
      </c>
      <c r="AR31" s="69">
        <v>0</v>
      </c>
      <c r="AS31" s="69">
        <v>0</v>
      </c>
      <c r="AT31" s="69">
        <v>0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</v>
      </c>
      <c r="BC31" s="69">
        <v>0</v>
      </c>
      <c r="BD31" s="69">
        <v>0</v>
      </c>
      <c r="BE31" s="69">
        <v>0</v>
      </c>
      <c r="BF31" s="69">
        <v>0</v>
      </c>
      <c r="BG31" s="69">
        <v>0</v>
      </c>
      <c r="BH31" s="69">
        <v>0</v>
      </c>
      <c r="BI31" s="69">
        <v>0</v>
      </c>
      <c r="BJ31" s="69">
        <v>0</v>
      </c>
      <c r="BK31" s="69">
        <v>0</v>
      </c>
      <c r="BL31" s="69">
        <v>0</v>
      </c>
      <c r="BM31" s="69">
        <v>0</v>
      </c>
      <c r="BN31" s="69">
        <v>0</v>
      </c>
      <c r="BO31" s="69">
        <v>0</v>
      </c>
      <c r="BP31" s="69">
        <v>0</v>
      </c>
      <c r="BQ31" s="69">
        <v>0</v>
      </c>
      <c r="BR31" s="69">
        <v>0</v>
      </c>
      <c r="BS31" s="69">
        <v>0</v>
      </c>
      <c r="BT31" s="69">
        <v>0</v>
      </c>
      <c r="BU31" s="69">
        <v>0</v>
      </c>
      <c r="BV31" s="69">
        <v>0</v>
      </c>
      <c r="BW31" s="69">
        <v>0</v>
      </c>
      <c r="BX31" s="69">
        <v>0</v>
      </c>
      <c r="BY31" s="69">
        <v>0</v>
      </c>
      <c r="BZ31" s="69">
        <v>0</v>
      </c>
      <c r="CA31" s="69">
        <v>0</v>
      </c>
      <c r="CB31" s="69">
        <v>0</v>
      </c>
      <c r="CC31" s="69">
        <v>0</v>
      </c>
      <c r="CD31" s="69">
        <v>0</v>
      </c>
      <c r="CE31" s="69">
        <v>0</v>
      </c>
      <c r="CF31" s="69">
        <v>0</v>
      </c>
      <c r="CG31" s="69">
        <v>0</v>
      </c>
      <c r="CH31" s="69">
        <v>0</v>
      </c>
      <c r="CI31" s="69">
        <v>0</v>
      </c>
      <c r="CJ31" s="69">
        <v>0</v>
      </c>
      <c r="CK31" s="69">
        <v>0</v>
      </c>
      <c r="CL31" s="69">
        <v>0</v>
      </c>
      <c r="CM31" s="69">
        <v>0</v>
      </c>
      <c r="CN31" s="69">
        <v>0</v>
      </c>
      <c r="CO31" s="69">
        <v>0</v>
      </c>
      <c r="CP31" s="69">
        <v>0</v>
      </c>
      <c r="CQ31" s="69">
        <v>0</v>
      </c>
      <c r="CR31" s="69">
        <v>0</v>
      </c>
      <c r="CS31" s="69">
        <v>0</v>
      </c>
      <c r="CT31" s="69">
        <v>0</v>
      </c>
      <c r="CU31" s="69">
        <v>0</v>
      </c>
      <c r="CV31" s="69">
        <v>0</v>
      </c>
      <c r="CW31" s="69">
        <v>0</v>
      </c>
      <c r="CX31" s="69">
        <v>0</v>
      </c>
      <c r="CY31" s="69">
        <v>0</v>
      </c>
      <c r="CZ31" s="69">
        <v>0</v>
      </c>
      <c r="DA31" s="69">
        <v>0</v>
      </c>
      <c r="DB31" s="69">
        <v>0</v>
      </c>
      <c r="DC31" s="69">
        <v>0</v>
      </c>
      <c r="DD31" s="69">
        <v>0</v>
      </c>
      <c r="DE31" s="69">
        <v>0</v>
      </c>
      <c r="DF31" s="69">
        <v>0</v>
      </c>
      <c r="DG31" s="69">
        <v>0</v>
      </c>
      <c r="DH31" s="69">
        <v>0</v>
      </c>
    </row>
    <row r="32" ht="20.1" customHeight="1" spans="1:112">
      <c r="A32" s="85" t="s">
        <v>82</v>
      </c>
      <c r="B32" s="85" t="s">
        <v>82</v>
      </c>
      <c r="C32" s="85" t="s">
        <v>82</v>
      </c>
      <c r="D32" s="85" t="s">
        <v>325</v>
      </c>
      <c r="E32" s="69">
        <f t="shared" si="0"/>
        <v>30000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30000</v>
      </c>
      <c r="U32" s="69">
        <v>30000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AL32" s="69">
        <v>0</v>
      </c>
      <c r="AM32" s="69">
        <v>0</v>
      </c>
      <c r="AN32" s="69">
        <v>0</v>
      </c>
      <c r="AO32" s="69">
        <v>0</v>
      </c>
      <c r="AP32" s="69">
        <v>0</v>
      </c>
      <c r="AQ32" s="69">
        <v>0</v>
      </c>
      <c r="AR32" s="69">
        <v>0</v>
      </c>
      <c r="AS32" s="69">
        <v>0</v>
      </c>
      <c r="AT32" s="69">
        <v>0</v>
      </c>
      <c r="AU32" s="69">
        <v>0</v>
      </c>
      <c r="AV32" s="69">
        <v>0</v>
      </c>
      <c r="AW32" s="69">
        <v>0</v>
      </c>
      <c r="AX32" s="69">
        <v>0</v>
      </c>
      <c r="AY32" s="69">
        <v>0</v>
      </c>
      <c r="AZ32" s="69">
        <v>0</v>
      </c>
      <c r="BA32" s="69">
        <v>0</v>
      </c>
      <c r="BB32" s="69">
        <v>0</v>
      </c>
      <c r="BC32" s="69">
        <v>0</v>
      </c>
      <c r="BD32" s="69">
        <v>0</v>
      </c>
      <c r="BE32" s="69">
        <v>0</v>
      </c>
      <c r="BF32" s="69">
        <v>0</v>
      </c>
      <c r="BG32" s="69">
        <v>0</v>
      </c>
      <c r="BH32" s="69">
        <v>0</v>
      </c>
      <c r="BI32" s="69">
        <v>0</v>
      </c>
      <c r="BJ32" s="69">
        <v>0</v>
      </c>
      <c r="BK32" s="69">
        <v>0</v>
      </c>
      <c r="BL32" s="69">
        <v>0</v>
      </c>
      <c r="BM32" s="69">
        <v>0</v>
      </c>
      <c r="BN32" s="69">
        <v>0</v>
      </c>
      <c r="BO32" s="69">
        <v>0</v>
      </c>
      <c r="BP32" s="69">
        <v>0</v>
      </c>
      <c r="BQ32" s="69">
        <v>0</v>
      </c>
      <c r="BR32" s="69">
        <v>0</v>
      </c>
      <c r="BS32" s="69">
        <v>0</v>
      </c>
      <c r="BT32" s="69">
        <v>0</v>
      </c>
      <c r="BU32" s="69">
        <v>0</v>
      </c>
      <c r="BV32" s="69">
        <v>0</v>
      </c>
      <c r="BW32" s="69">
        <v>0</v>
      </c>
      <c r="BX32" s="69">
        <v>0</v>
      </c>
      <c r="BY32" s="69">
        <v>0</v>
      </c>
      <c r="BZ32" s="69">
        <v>0</v>
      </c>
      <c r="CA32" s="69">
        <v>0</v>
      </c>
      <c r="CB32" s="69">
        <v>0</v>
      </c>
      <c r="CC32" s="69">
        <v>0</v>
      </c>
      <c r="CD32" s="69">
        <v>0</v>
      </c>
      <c r="CE32" s="69">
        <v>0</v>
      </c>
      <c r="CF32" s="69">
        <v>0</v>
      </c>
      <c r="CG32" s="69">
        <v>0</v>
      </c>
      <c r="CH32" s="69">
        <v>0</v>
      </c>
      <c r="CI32" s="69">
        <v>0</v>
      </c>
      <c r="CJ32" s="69">
        <v>0</v>
      </c>
      <c r="CK32" s="69">
        <v>0</v>
      </c>
      <c r="CL32" s="69">
        <v>0</v>
      </c>
      <c r="CM32" s="69">
        <v>0</v>
      </c>
      <c r="CN32" s="69">
        <v>0</v>
      </c>
      <c r="CO32" s="69">
        <v>0</v>
      </c>
      <c r="CP32" s="69">
        <v>0</v>
      </c>
      <c r="CQ32" s="69">
        <v>0</v>
      </c>
      <c r="CR32" s="69">
        <v>0</v>
      </c>
      <c r="CS32" s="69">
        <v>0</v>
      </c>
      <c r="CT32" s="69">
        <v>0</v>
      </c>
      <c r="CU32" s="69">
        <v>0</v>
      </c>
      <c r="CV32" s="69">
        <v>0</v>
      </c>
      <c r="CW32" s="69">
        <v>0</v>
      </c>
      <c r="CX32" s="69">
        <v>0</v>
      </c>
      <c r="CY32" s="69">
        <v>0</v>
      </c>
      <c r="CZ32" s="69">
        <v>0</v>
      </c>
      <c r="DA32" s="69">
        <v>0</v>
      </c>
      <c r="DB32" s="69">
        <v>0</v>
      </c>
      <c r="DC32" s="69">
        <v>0</v>
      </c>
      <c r="DD32" s="69">
        <v>0</v>
      </c>
      <c r="DE32" s="69">
        <v>0</v>
      </c>
      <c r="DF32" s="69">
        <v>0</v>
      </c>
      <c r="DG32" s="69">
        <v>0</v>
      </c>
      <c r="DH32" s="69">
        <v>0</v>
      </c>
    </row>
    <row r="33" ht="20.1" customHeight="1" spans="1:112">
      <c r="A33" s="85" t="s">
        <v>103</v>
      </c>
      <c r="B33" s="85" t="s">
        <v>91</v>
      </c>
      <c r="C33" s="85" t="s">
        <v>86</v>
      </c>
      <c r="D33" s="85" t="s">
        <v>104</v>
      </c>
      <c r="E33" s="69">
        <f t="shared" si="0"/>
        <v>30000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30000</v>
      </c>
      <c r="U33" s="69">
        <v>30000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0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0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0</v>
      </c>
      <c r="BP33" s="69">
        <v>0</v>
      </c>
      <c r="BQ33" s="69">
        <v>0</v>
      </c>
      <c r="BR33" s="69">
        <v>0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0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0</v>
      </c>
      <c r="DE33" s="69">
        <v>0</v>
      </c>
      <c r="DF33" s="69">
        <v>0</v>
      </c>
      <c r="DG33" s="69">
        <v>0</v>
      </c>
      <c r="DH33" s="69">
        <v>0</v>
      </c>
    </row>
    <row r="34" ht="20.1" customHeight="1" spans="1:112">
      <c r="A34" s="85" t="s">
        <v>82</v>
      </c>
      <c r="B34" s="85" t="s">
        <v>82</v>
      </c>
      <c r="C34" s="85" t="s">
        <v>82</v>
      </c>
      <c r="D34" s="85" t="s">
        <v>326</v>
      </c>
      <c r="E34" s="69">
        <f t="shared" si="0"/>
        <v>35900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35900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69">
        <v>0</v>
      </c>
      <c r="AM34" s="69">
        <v>0</v>
      </c>
      <c r="AN34" s="69">
        <v>0</v>
      </c>
      <c r="AO34" s="69">
        <v>0</v>
      </c>
      <c r="AP34" s="69">
        <v>0</v>
      </c>
      <c r="AQ34" s="69">
        <v>0</v>
      </c>
      <c r="AR34" s="69">
        <v>0</v>
      </c>
      <c r="AS34" s="69">
        <v>0</v>
      </c>
      <c r="AT34" s="69">
        <v>0</v>
      </c>
      <c r="AU34" s="69">
        <v>35900</v>
      </c>
      <c r="AV34" s="69">
        <v>0</v>
      </c>
      <c r="AW34" s="69">
        <v>0</v>
      </c>
      <c r="AX34" s="69">
        <v>0</v>
      </c>
      <c r="AY34" s="69">
        <v>0</v>
      </c>
      <c r="AZ34" s="69">
        <v>0</v>
      </c>
      <c r="BA34" s="69">
        <v>0</v>
      </c>
      <c r="BB34" s="69">
        <v>0</v>
      </c>
      <c r="BC34" s="69">
        <v>0</v>
      </c>
      <c r="BD34" s="69">
        <v>0</v>
      </c>
      <c r="BE34" s="69">
        <v>0</v>
      </c>
      <c r="BF34" s="69">
        <v>0</v>
      </c>
      <c r="BG34" s="69">
        <v>0</v>
      </c>
      <c r="BH34" s="69">
        <v>0</v>
      </c>
      <c r="BI34" s="69">
        <v>0</v>
      </c>
      <c r="BJ34" s="69">
        <v>0</v>
      </c>
      <c r="BK34" s="69">
        <v>0</v>
      </c>
      <c r="BL34" s="69">
        <v>0</v>
      </c>
      <c r="BM34" s="69">
        <v>0</v>
      </c>
      <c r="BN34" s="69">
        <v>0</v>
      </c>
      <c r="BO34" s="69">
        <v>0</v>
      </c>
      <c r="BP34" s="69">
        <v>0</v>
      </c>
      <c r="BQ34" s="69">
        <v>0</v>
      </c>
      <c r="BR34" s="69">
        <v>0</v>
      </c>
      <c r="BS34" s="69">
        <v>0</v>
      </c>
      <c r="BT34" s="69">
        <v>0</v>
      </c>
      <c r="BU34" s="69">
        <v>0</v>
      </c>
      <c r="BV34" s="69">
        <v>0</v>
      </c>
      <c r="BW34" s="69">
        <v>0</v>
      </c>
      <c r="BX34" s="69">
        <v>0</v>
      </c>
      <c r="BY34" s="69">
        <v>0</v>
      </c>
      <c r="BZ34" s="69">
        <v>0</v>
      </c>
      <c r="CA34" s="69">
        <v>0</v>
      </c>
      <c r="CB34" s="69">
        <v>0</v>
      </c>
      <c r="CC34" s="69">
        <v>0</v>
      </c>
      <c r="CD34" s="69">
        <v>0</v>
      </c>
      <c r="CE34" s="69">
        <v>0</v>
      </c>
      <c r="CF34" s="69">
        <v>0</v>
      </c>
      <c r="CG34" s="69">
        <v>0</v>
      </c>
      <c r="CH34" s="69">
        <v>0</v>
      </c>
      <c r="CI34" s="69">
        <v>0</v>
      </c>
      <c r="CJ34" s="69">
        <v>0</v>
      </c>
      <c r="CK34" s="69">
        <v>0</v>
      </c>
      <c r="CL34" s="69">
        <v>0</v>
      </c>
      <c r="CM34" s="69">
        <v>0</v>
      </c>
      <c r="CN34" s="69">
        <v>0</v>
      </c>
      <c r="CO34" s="69">
        <v>0</v>
      </c>
      <c r="CP34" s="69">
        <v>0</v>
      </c>
      <c r="CQ34" s="69">
        <v>0</v>
      </c>
      <c r="CR34" s="69">
        <v>0</v>
      </c>
      <c r="CS34" s="69">
        <v>0</v>
      </c>
      <c r="CT34" s="69">
        <v>0</v>
      </c>
      <c r="CU34" s="69">
        <v>0</v>
      </c>
      <c r="CV34" s="69">
        <v>0</v>
      </c>
      <c r="CW34" s="69">
        <v>0</v>
      </c>
      <c r="CX34" s="69">
        <v>0</v>
      </c>
      <c r="CY34" s="69">
        <v>0</v>
      </c>
      <c r="CZ34" s="69">
        <v>0</v>
      </c>
      <c r="DA34" s="69">
        <v>0</v>
      </c>
      <c r="DB34" s="69">
        <v>0</v>
      </c>
      <c r="DC34" s="69">
        <v>0</v>
      </c>
      <c r="DD34" s="69">
        <v>0</v>
      </c>
      <c r="DE34" s="69">
        <v>0</v>
      </c>
      <c r="DF34" s="69">
        <v>0</v>
      </c>
      <c r="DG34" s="69">
        <v>0</v>
      </c>
      <c r="DH34" s="69">
        <v>0</v>
      </c>
    </row>
    <row r="35" ht="20.1" customHeight="1" spans="1:112">
      <c r="A35" s="85" t="s">
        <v>82</v>
      </c>
      <c r="B35" s="85" t="s">
        <v>82</v>
      </c>
      <c r="C35" s="85" t="s">
        <v>82</v>
      </c>
      <c r="D35" s="85" t="s">
        <v>327</v>
      </c>
      <c r="E35" s="69">
        <f t="shared" si="0"/>
        <v>35900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35900</v>
      </c>
      <c r="U35" s="69">
        <v>0</v>
      </c>
      <c r="V35" s="69">
        <v>0</v>
      </c>
      <c r="W35" s="69">
        <v>0</v>
      </c>
      <c r="X35" s="69">
        <v>0</v>
      </c>
      <c r="Y35" s="69">
        <v>0</v>
      </c>
      <c r="Z35" s="69">
        <v>0</v>
      </c>
      <c r="AA35" s="69">
        <v>0</v>
      </c>
      <c r="AB35" s="69">
        <v>0</v>
      </c>
      <c r="AC35" s="69">
        <v>0</v>
      </c>
      <c r="AD35" s="69">
        <v>0</v>
      </c>
      <c r="AE35" s="69">
        <v>0</v>
      </c>
      <c r="AF35" s="69">
        <v>0</v>
      </c>
      <c r="AG35" s="69">
        <v>0</v>
      </c>
      <c r="AH35" s="69">
        <v>0</v>
      </c>
      <c r="AI35" s="69">
        <v>0</v>
      </c>
      <c r="AJ35" s="69">
        <v>0</v>
      </c>
      <c r="AK35" s="69">
        <v>0</v>
      </c>
      <c r="AL35" s="69">
        <v>0</v>
      </c>
      <c r="AM35" s="69">
        <v>0</v>
      </c>
      <c r="AN35" s="69">
        <v>0</v>
      </c>
      <c r="AO35" s="69">
        <v>0</v>
      </c>
      <c r="AP35" s="69">
        <v>0</v>
      </c>
      <c r="AQ35" s="69">
        <v>0</v>
      </c>
      <c r="AR35" s="69">
        <v>0</v>
      </c>
      <c r="AS35" s="69">
        <v>0</v>
      </c>
      <c r="AT35" s="69">
        <v>0</v>
      </c>
      <c r="AU35" s="69">
        <v>35900</v>
      </c>
      <c r="AV35" s="69">
        <v>0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0</v>
      </c>
      <c r="BC35" s="69">
        <v>0</v>
      </c>
      <c r="BD35" s="69">
        <v>0</v>
      </c>
      <c r="BE35" s="69">
        <v>0</v>
      </c>
      <c r="BF35" s="69">
        <v>0</v>
      </c>
      <c r="BG35" s="69">
        <v>0</v>
      </c>
      <c r="BH35" s="69">
        <v>0</v>
      </c>
      <c r="BI35" s="69">
        <v>0</v>
      </c>
      <c r="BJ35" s="69">
        <v>0</v>
      </c>
      <c r="BK35" s="69">
        <v>0</v>
      </c>
      <c r="BL35" s="69">
        <v>0</v>
      </c>
      <c r="BM35" s="69">
        <v>0</v>
      </c>
      <c r="BN35" s="69">
        <v>0</v>
      </c>
      <c r="BO35" s="69">
        <v>0</v>
      </c>
      <c r="BP35" s="69">
        <v>0</v>
      </c>
      <c r="BQ35" s="69">
        <v>0</v>
      </c>
      <c r="BR35" s="69">
        <v>0</v>
      </c>
      <c r="BS35" s="69">
        <v>0</v>
      </c>
      <c r="BT35" s="69">
        <v>0</v>
      </c>
      <c r="BU35" s="69">
        <v>0</v>
      </c>
      <c r="BV35" s="69">
        <v>0</v>
      </c>
      <c r="BW35" s="69">
        <v>0</v>
      </c>
      <c r="BX35" s="69">
        <v>0</v>
      </c>
      <c r="BY35" s="69">
        <v>0</v>
      </c>
      <c r="BZ35" s="69">
        <v>0</v>
      </c>
      <c r="CA35" s="69">
        <v>0</v>
      </c>
      <c r="CB35" s="69">
        <v>0</v>
      </c>
      <c r="CC35" s="69">
        <v>0</v>
      </c>
      <c r="CD35" s="69">
        <v>0</v>
      </c>
      <c r="CE35" s="69">
        <v>0</v>
      </c>
      <c r="CF35" s="69">
        <v>0</v>
      </c>
      <c r="CG35" s="69">
        <v>0</v>
      </c>
      <c r="CH35" s="69">
        <v>0</v>
      </c>
      <c r="CI35" s="69">
        <v>0</v>
      </c>
      <c r="CJ35" s="69">
        <v>0</v>
      </c>
      <c r="CK35" s="69">
        <v>0</v>
      </c>
      <c r="CL35" s="69">
        <v>0</v>
      </c>
      <c r="CM35" s="69">
        <v>0</v>
      </c>
      <c r="CN35" s="69">
        <v>0</v>
      </c>
      <c r="CO35" s="69">
        <v>0</v>
      </c>
      <c r="CP35" s="69">
        <v>0</v>
      </c>
      <c r="CQ35" s="69">
        <v>0</v>
      </c>
      <c r="CR35" s="69">
        <v>0</v>
      </c>
      <c r="CS35" s="69">
        <v>0</v>
      </c>
      <c r="CT35" s="69">
        <v>0</v>
      </c>
      <c r="CU35" s="69">
        <v>0</v>
      </c>
      <c r="CV35" s="69">
        <v>0</v>
      </c>
      <c r="CW35" s="69">
        <v>0</v>
      </c>
      <c r="CX35" s="69">
        <v>0</v>
      </c>
      <c r="CY35" s="69">
        <v>0</v>
      </c>
      <c r="CZ35" s="69">
        <v>0</v>
      </c>
      <c r="DA35" s="69">
        <v>0</v>
      </c>
      <c r="DB35" s="69">
        <v>0</v>
      </c>
      <c r="DC35" s="69">
        <v>0</v>
      </c>
      <c r="DD35" s="69">
        <v>0</v>
      </c>
      <c r="DE35" s="69">
        <v>0</v>
      </c>
      <c r="DF35" s="69">
        <v>0</v>
      </c>
      <c r="DG35" s="69">
        <v>0</v>
      </c>
      <c r="DH35" s="69">
        <v>0</v>
      </c>
    </row>
    <row r="36" ht="20.1" customHeight="1" spans="1:112">
      <c r="A36" s="85" t="s">
        <v>105</v>
      </c>
      <c r="B36" s="85" t="s">
        <v>86</v>
      </c>
      <c r="C36" s="85" t="s">
        <v>106</v>
      </c>
      <c r="D36" s="85" t="s">
        <v>107</v>
      </c>
      <c r="E36" s="69">
        <f t="shared" si="0"/>
        <v>35900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35900</v>
      </c>
      <c r="U36" s="69">
        <v>0</v>
      </c>
      <c r="V36" s="69">
        <v>0</v>
      </c>
      <c r="W36" s="69">
        <v>0</v>
      </c>
      <c r="X36" s="69">
        <v>0</v>
      </c>
      <c r="Y36" s="69">
        <v>0</v>
      </c>
      <c r="Z36" s="69">
        <v>0</v>
      </c>
      <c r="AA36" s="69">
        <v>0</v>
      </c>
      <c r="AB36" s="69">
        <v>0</v>
      </c>
      <c r="AC36" s="69">
        <v>0</v>
      </c>
      <c r="AD36" s="69">
        <v>0</v>
      </c>
      <c r="AE36" s="69">
        <v>0</v>
      </c>
      <c r="AF36" s="69">
        <v>0</v>
      </c>
      <c r="AG36" s="69">
        <v>0</v>
      </c>
      <c r="AH36" s="69">
        <v>0</v>
      </c>
      <c r="AI36" s="69">
        <v>0</v>
      </c>
      <c r="AJ36" s="69">
        <v>0</v>
      </c>
      <c r="AK36" s="69">
        <v>0</v>
      </c>
      <c r="AL36" s="69">
        <v>0</v>
      </c>
      <c r="AM36" s="69">
        <v>0</v>
      </c>
      <c r="AN36" s="69">
        <v>0</v>
      </c>
      <c r="AO36" s="69">
        <v>0</v>
      </c>
      <c r="AP36" s="69">
        <v>0</v>
      </c>
      <c r="AQ36" s="69">
        <v>0</v>
      </c>
      <c r="AR36" s="69">
        <v>0</v>
      </c>
      <c r="AS36" s="69">
        <v>0</v>
      </c>
      <c r="AT36" s="69">
        <v>0</v>
      </c>
      <c r="AU36" s="69">
        <v>35900</v>
      </c>
      <c r="AV36" s="69">
        <v>0</v>
      </c>
      <c r="AW36" s="69">
        <v>0</v>
      </c>
      <c r="AX36" s="69">
        <v>0</v>
      </c>
      <c r="AY36" s="69">
        <v>0</v>
      </c>
      <c r="AZ36" s="69">
        <v>0</v>
      </c>
      <c r="BA36" s="69">
        <v>0</v>
      </c>
      <c r="BB36" s="69">
        <v>0</v>
      </c>
      <c r="BC36" s="69">
        <v>0</v>
      </c>
      <c r="BD36" s="69">
        <v>0</v>
      </c>
      <c r="BE36" s="69">
        <v>0</v>
      </c>
      <c r="BF36" s="69">
        <v>0</v>
      </c>
      <c r="BG36" s="69">
        <v>0</v>
      </c>
      <c r="BH36" s="69">
        <v>0</v>
      </c>
      <c r="BI36" s="69">
        <v>0</v>
      </c>
      <c r="BJ36" s="69">
        <v>0</v>
      </c>
      <c r="BK36" s="69">
        <v>0</v>
      </c>
      <c r="BL36" s="69">
        <v>0</v>
      </c>
      <c r="BM36" s="69">
        <v>0</v>
      </c>
      <c r="BN36" s="69">
        <v>0</v>
      </c>
      <c r="BO36" s="69">
        <v>0</v>
      </c>
      <c r="BP36" s="69">
        <v>0</v>
      </c>
      <c r="BQ36" s="69">
        <v>0</v>
      </c>
      <c r="BR36" s="69">
        <v>0</v>
      </c>
      <c r="BS36" s="69">
        <v>0</v>
      </c>
      <c r="BT36" s="69">
        <v>0</v>
      </c>
      <c r="BU36" s="69">
        <v>0</v>
      </c>
      <c r="BV36" s="69">
        <v>0</v>
      </c>
      <c r="BW36" s="69">
        <v>0</v>
      </c>
      <c r="BX36" s="69">
        <v>0</v>
      </c>
      <c r="BY36" s="69">
        <v>0</v>
      </c>
      <c r="BZ36" s="69">
        <v>0</v>
      </c>
      <c r="CA36" s="69">
        <v>0</v>
      </c>
      <c r="CB36" s="69">
        <v>0</v>
      </c>
      <c r="CC36" s="69">
        <v>0</v>
      </c>
      <c r="CD36" s="69">
        <v>0</v>
      </c>
      <c r="CE36" s="69">
        <v>0</v>
      </c>
      <c r="CF36" s="69">
        <v>0</v>
      </c>
      <c r="CG36" s="69">
        <v>0</v>
      </c>
      <c r="CH36" s="69">
        <v>0</v>
      </c>
      <c r="CI36" s="69">
        <v>0</v>
      </c>
      <c r="CJ36" s="69">
        <v>0</v>
      </c>
      <c r="CK36" s="69">
        <v>0</v>
      </c>
      <c r="CL36" s="69">
        <v>0</v>
      </c>
      <c r="CM36" s="69">
        <v>0</v>
      </c>
      <c r="CN36" s="69">
        <v>0</v>
      </c>
      <c r="CO36" s="69">
        <v>0</v>
      </c>
      <c r="CP36" s="69">
        <v>0</v>
      </c>
      <c r="CQ36" s="69">
        <v>0</v>
      </c>
      <c r="CR36" s="69">
        <v>0</v>
      </c>
      <c r="CS36" s="69">
        <v>0</v>
      </c>
      <c r="CT36" s="69">
        <v>0</v>
      </c>
      <c r="CU36" s="69">
        <v>0</v>
      </c>
      <c r="CV36" s="69">
        <v>0</v>
      </c>
      <c r="CW36" s="69">
        <v>0</v>
      </c>
      <c r="CX36" s="69">
        <v>0</v>
      </c>
      <c r="CY36" s="69">
        <v>0</v>
      </c>
      <c r="CZ36" s="69">
        <v>0</v>
      </c>
      <c r="DA36" s="69">
        <v>0</v>
      </c>
      <c r="DB36" s="69">
        <v>0</v>
      </c>
      <c r="DC36" s="69">
        <v>0</v>
      </c>
      <c r="DD36" s="69">
        <v>0</v>
      </c>
      <c r="DE36" s="69">
        <v>0</v>
      </c>
      <c r="DF36" s="69">
        <v>0</v>
      </c>
      <c r="DG36" s="69">
        <v>0</v>
      </c>
      <c r="DH36" s="69">
        <v>0</v>
      </c>
    </row>
    <row r="37" ht="20.1" customHeight="1" spans="1:112">
      <c r="A37" s="85" t="s">
        <v>82</v>
      </c>
      <c r="B37" s="85" t="s">
        <v>82</v>
      </c>
      <c r="C37" s="85" t="s">
        <v>82</v>
      </c>
      <c r="D37" s="85" t="s">
        <v>328</v>
      </c>
      <c r="E37" s="69">
        <f t="shared" si="0"/>
        <v>1054841.64</v>
      </c>
      <c r="F37" s="69">
        <v>1054841.64</v>
      </c>
      <c r="G37" s="69">
        <v>83244</v>
      </c>
      <c r="H37" s="69">
        <v>10620</v>
      </c>
      <c r="I37" s="69">
        <v>0</v>
      </c>
      <c r="J37" s="69">
        <v>0</v>
      </c>
      <c r="K37" s="69">
        <v>73608.12</v>
      </c>
      <c r="L37" s="69">
        <v>793334.4</v>
      </c>
      <c r="M37" s="69">
        <v>0</v>
      </c>
      <c r="N37" s="69">
        <v>0</v>
      </c>
      <c r="O37" s="69">
        <v>0</v>
      </c>
      <c r="P37" s="69">
        <v>94035.12</v>
      </c>
      <c r="Q37" s="69">
        <v>0</v>
      </c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  <c r="AA37" s="69">
        <v>0</v>
      </c>
      <c r="AB37" s="69">
        <v>0</v>
      </c>
      <c r="AC37" s="69">
        <v>0</v>
      </c>
      <c r="AD37" s="69">
        <v>0</v>
      </c>
      <c r="AE37" s="69">
        <v>0</v>
      </c>
      <c r="AF37" s="69">
        <v>0</v>
      </c>
      <c r="AG37" s="69">
        <v>0</v>
      </c>
      <c r="AH37" s="69">
        <v>0</v>
      </c>
      <c r="AI37" s="69">
        <v>0</v>
      </c>
      <c r="AJ37" s="69">
        <v>0</v>
      </c>
      <c r="AK37" s="69">
        <v>0</v>
      </c>
      <c r="AL37" s="69">
        <v>0</v>
      </c>
      <c r="AM37" s="69">
        <v>0</v>
      </c>
      <c r="AN37" s="69">
        <v>0</v>
      </c>
      <c r="AO37" s="69">
        <v>0</v>
      </c>
      <c r="AP37" s="69">
        <v>0</v>
      </c>
      <c r="AQ37" s="69">
        <v>0</v>
      </c>
      <c r="AR37" s="69">
        <v>0</v>
      </c>
      <c r="AS37" s="69">
        <v>0</v>
      </c>
      <c r="AT37" s="69">
        <v>0</v>
      </c>
      <c r="AU37" s="69">
        <v>0</v>
      </c>
      <c r="AV37" s="69">
        <v>0</v>
      </c>
      <c r="AW37" s="69">
        <v>0</v>
      </c>
      <c r="AX37" s="69">
        <v>0</v>
      </c>
      <c r="AY37" s="69">
        <v>0</v>
      </c>
      <c r="AZ37" s="69">
        <v>0</v>
      </c>
      <c r="BA37" s="69">
        <v>0</v>
      </c>
      <c r="BB37" s="69">
        <v>0</v>
      </c>
      <c r="BC37" s="69">
        <v>0</v>
      </c>
      <c r="BD37" s="69">
        <v>0</v>
      </c>
      <c r="BE37" s="69">
        <v>0</v>
      </c>
      <c r="BF37" s="69">
        <v>0</v>
      </c>
      <c r="BG37" s="69">
        <v>0</v>
      </c>
      <c r="BH37" s="69">
        <v>0</v>
      </c>
      <c r="BI37" s="69">
        <v>0</v>
      </c>
      <c r="BJ37" s="69">
        <v>0</v>
      </c>
      <c r="BK37" s="69">
        <v>0</v>
      </c>
      <c r="BL37" s="69">
        <v>0</v>
      </c>
      <c r="BM37" s="69">
        <v>0</v>
      </c>
      <c r="BN37" s="69">
        <v>0</v>
      </c>
      <c r="BO37" s="69">
        <v>0</v>
      </c>
      <c r="BP37" s="69">
        <v>0</v>
      </c>
      <c r="BQ37" s="69">
        <v>0</v>
      </c>
      <c r="BR37" s="69">
        <v>0</v>
      </c>
      <c r="BS37" s="69">
        <v>0</v>
      </c>
      <c r="BT37" s="69">
        <v>0</v>
      </c>
      <c r="BU37" s="69">
        <v>0</v>
      </c>
      <c r="BV37" s="69">
        <v>0</v>
      </c>
      <c r="BW37" s="69">
        <v>0</v>
      </c>
      <c r="BX37" s="69">
        <v>0</v>
      </c>
      <c r="BY37" s="69">
        <v>0</v>
      </c>
      <c r="BZ37" s="69">
        <v>0</v>
      </c>
      <c r="CA37" s="69">
        <v>0</v>
      </c>
      <c r="CB37" s="69">
        <v>0</v>
      </c>
      <c r="CC37" s="69">
        <v>0</v>
      </c>
      <c r="CD37" s="69">
        <v>0</v>
      </c>
      <c r="CE37" s="69">
        <v>0</v>
      </c>
      <c r="CF37" s="69">
        <v>0</v>
      </c>
      <c r="CG37" s="69">
        <v>0</v>
      </c>
      <c r="CH37" s="69">
        <v>0</v>
      </c>
      <c r="CI37" s="69">
        <v>0</v>
      </c>
      <c r="CJ37" s="69">
        <v>0</v>
      </c>
      <c r="CK37" s="69">
        <v>0</v>
      </c>
      <c r="CL37" s="69">
        <v>0</v>
      </c>
      <c r="CM37" s="69">
        <v>0</v>
      </c>
      <c r="CN37" s="69">
        <v>0</v>
      </c>
      <c r="CO37" s="69">
        <v>0</v>
      </c>
      <c r="CP37" s="69">
        <v>0</v>
      </c>
      <c r="CQ37" s="69">
        <v>0</v>
      </c>
      <c r="CR37" s="69">
        <v>0</v>
      </c>
      <c r="CS37" s="69">
        <v>0</v>
      </c>
      <c r="CT37" s="69">
        <v>0</v>
      </c>
      <c r="CU37" s="69">
        <v>0</v>
      </c>
      <c r="CV37" s="69">
        <v>0</v>
      </c>
      <c r="CW37" s="69">
        <v>0</v>
      </c>
      <c r="CX37" s="69">
        <v>0</v>
      </c>
      <c r="CY37" s="69">
        <v>0</v>
      </c>
      <c r="CZ37" s="69">
        <v>0</v>
      </c>
      <c r="DA37" s="69">
        <v>0</v>
      </c>
      <c r="DB37" s="69">
        <v>0</v>
      </c>
      <c r="DC37" s="69">
        <v>0</v>
      </c>
      <c r="DD37" s="69">
        <v>0</v>
      </c>
      <c r="DE37" s="69">
        <v>0</v>
      </c>
      <c r="DF37" s="69">
        <v>0</v>
      </c>
      <c r="DG37" s="69">
        <v>0</v>
      </c>
      <c r="DH37" s="69">
        <v>0</v>
      </c>
    </row>
    <row r="38" ht="20.1" customHeight="1" spans="1:112">
      <c r="A38" s="85" t="s">
        <v>82</v>
      </c>
      <c r="B38" s="85" t="s">
        <v>82</v>
      </c>
      <c r="C38" s="85" t="s">
        <v>82</v>
      </c>
      <c r="D38" s="85" t="s">
        <v>329</v>
      </c>
      <c r="E38" s="69">
        <f t="shared" si="0"/>
        <v>111160.08</v>
      </c>
      <c r="F38" s="69">
        <v>111160.08</v>
      </c>
      <c r="G38" s="69">
        <v>55128</v>
      </c>
      <c r="H38" s="69">
        <v>7080</v>
      </c>
      <c r="I38" s="69">
        <v>0</v>
      </c>
      <c r="J38" s="69">
        <v>0</v>
      </c>
      <c r="K38" s="69">
        <v>48952.08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69">
        <v>0</v>
      </c>
      <c r="AB38" s="69">
        <v>0</v>
      </c>
      <c r="AC38" s="69">
        <v>0</v>
      </c>
      <c r="AD38" s="69">
        <v>0</v>
      </c>
      <c r="AE38" s="69">
        <v>0</v>
      </c>
      <c r="AF38" s="69">
        <v>0</v>
      </c>
      <c r="AG38" s="69">
        <v>0</v>
      </c>
      <c r="AH38" s="69">
        <v>0</v>
      </c>
      <c r="AI38" s="69">
        <v>0</v>
      </c>
      <c r="AJ38" s="69">
        <v>0</v>
      </c>
      <c r="AK38" s="69">
        <v>0</v>
      </c>
      <c r="AL38" s="69">
        <v>0</v>
      </c>
      <c r="AM38" s="69">
        <v>0</v>
      </c>
      <c r="AN38" s="69">
        <v>0</v>
      </c>
      <c r="AO38" s="69">
        <v>0</v>
      </c>
      <c r="AP38" s="69">
        <v>0</v>
      </c>
      <c r="AQ38" s="69">
        <v>0</v>
      </c>
      <c r="AR38" s="69">
        <v>0</v>
      </c>
      <c r="AS38" s="69">
        <v>0</v>
      </c>
      <c r="AT38" s="69">
        <v>0</v>
      </c>
      <c r="AU38" s="69">
        <v>0</v>
      </c>
      <c r="AV38" s="69">
        <v>0</v>
      </c>
      <c r="AW38" s="69">
        <v>0</v>
      </c>
      <c r="AX38" s="69">
        <v>0</v>
      </c>
      <c r="AY38" s="69">
        <v>0</v>
      </c>
      <c r="AZ38" s="69">
        <v>0</v>
      </c>
      <c r="BA38" s="69">
        <v>0</v>
      </c>
      <c r="BB38" s="69">
        <v>0</v>
      </c>
      <c r="BC38" s="69">
        <v>0</v>
      </c>
      <c r="BD38" s="69">
        <v>0</v>
      </c>
      <c r="BE38" s="69">
        <v>0</v>
      </c>
      <c r="BF38" s="69">
        <v>0</v>
      </c>
      <c r="BG38" s="69">
        <v>0</v>
      </c>
      <c r="BH38" s="69">
        <v>0</v>
      </c>
      <c r="BI38" s="69">
        <v>0</v>
      </c>
      <c r="BJ38" s="69">
        <v>0</v>
      </c>
      <c r="BK38" s="69">
        <v>0</v>
      </c>
      <c r="BL38" s="69">
        <v>0</v>
      </c>
      <c r="BM38" s="69">
        <v>0</v>
      </c>
      <c r="BN38" s="69">
        <v>0</v>
      </c>
      <c r="BO38" s="69">
        <v>0</v>
      </c>
      <c r="BP38" s="69">
        <v>0</v>
      </c>
      <c r="BQ38" s="69">
        <v>0</v>
      </c>
      <c r="BR38" s="69">
        <v>0</v>
      </c>
      <c r="BS38" s="69">
        <v>0</v>
      </c>
      <c r="BT38" s="69">
        <v>0</v>
      </c>
      <c r="BU38" s="69">
        <v>0</v>
      </c>
      <c r="BV38" s="69">
        <v>0</v>
      </c>
      <c r="BW38" s="69">
        <v>0</v>
      </c>
      <c r="BX38" s="69">
        <v>0</v>
      </c>
      <c r="BY38" s="69">
        <v>0</v>
      </c>
      <c r="BZ38" s="69">
        <v>0</v>
      </c>
      <c r="CA38" s="69">
        <v>0</v>
      </c>
      <c r="CB38" s="69">
        <v>0</v>
      </c>
      <c r="CC38" s="69">
        <v>0</v>
      </c>
      <c r="CD38" s="69">
        <v>0</v>
      </c>
      <c r="CE38" s="69">
        <v>0</v>
      </c>
      <c r="CF38" s="69">
        <v>0</v>
      </c>
      <c r="CG38" s="69">
        <v>0</v>
      </c>
      <c r="CH38" s="69">
        <v>0</v>
      </c>
      <c r="CI38" s="69">
        <v>0</v>
      </c>
      <c r="CJ38" s="69">
        <v>0</v>
      </c>
      <c r="CK38" s="69">
        <v>0</v>
      </c>
      <c r="CL38" s="69">
        <v>0</v>
      </c>
      <c r="CM38" s="69">
        <v>0</v>
      </c>
      <c r="CN38" s="69">
        <v>0</v>
      </c>
      <c r="CO38" s="69">
        <v>0</v>
      </c>
      <c r="CP38" s="69">
        <v>0</v>
      </c>
      <c r="CQ38" s="69">
        <v>0</v>
      </c>
      <c r="CR38" s="69">
        <v>0</v>
      </c>
      <c r="CS38" s="69">
        <v>0</v>
      </c>
      <c r="CT38" s="69">
        <v>0</v>
      </c>
      <c r="CU38" s="69">
        <v>0</v>
      </c>
      <c r="CV38" s="69">
        <v>0</v>
      </c>
      <c r="CW38" s="69">
        <v>0</v>
      </c>
      <c r="CX38" s="69">
        <v>0</v>
      </c>
      <c r="CY38" s="69">
        <v>0</v>
      </c>
      <c r="CZ38" s="69">
        <v>0</v>
      </c>
      <c r="DA38" s="69">
        <v>0</v>
      </c>
      <c r="DB38" s="69">
        <v>0</v>
      </c>
      <c r="DC38" s="69">
        <v>0</v>
      </c>
      <c r="DD38" s="69">
        <v>0</v>
      </c>
      <c r="DE38" s="69">
        <v>0</v>
      </c>
      <c r="DF38" s="69">
        <v>0</v>
      </c>
      <c r="DG38" s="69">
        <v>0</v>
      </c>
      <c r="DH38" s="69">
        <v>0</v>
      </c>
    </row>
    <row r="39" ht="20.1" customHeight="1" spans="1:112">
      <c r="A39" s="85" t="s">
        <v>108</v>
      </c>
      <c r="B39" s="85" t="s">
        <v>86</v>
      </c>
      <c r="C39" s="85" t="s">
        <v>86</v>
      </c>
      <c r="D39" s="85" t="s">
        <v>88</v>
      </c>
      <c r="E39" s="69">
        <f t="shared" si="0"/>
        <v>111160.08</v>
      </c>
      <c r="F39" s="69">
        <v>111160.08</v>
      </c>
      <c r="G39" s="69">
        <v>55128</v>
      </c>
      <c r="H39" s="69">
        <v>7080</v>
      </c>
      <c r="I39" s="69">
        <v>0</v>
      </c>
      <c r="J39" s="69">
        <v>0</v>
      </c>
      <c r="K39" s="69">
        <v>48952.08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  <c r="AC39" s="69">
        <v>0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0</v>
      </c>
      <c r="AJ39" s="69">
        <v>0</v>
      </c>
      <c r="AK39" s="69">
        <v>0</v>
      </c>
      <c r="AL39" s="69">
        <v>0</v>
      </c>
      <c r="AM39" s="69">
        <v>0</v>
      </c>
      <c r="AN39" s="69">
        <v>0</v>
      </c>
      <c r="AO39" s="69">
        <v>0</v>
      </c>
      <c r="AP39" s="69">
        <v>0</v>
      </c>
      <c r="AQ39" s="69">
        <v>0</v>
      </c>
      <c r="AR39" s="69">
        <v>0</v>
      </c>
      <c r="AS39" s="69">
        <v>0</v>
      </c>
      <c r="AT39" s="69">
        <v>0</v>
      </c>
      <c r="AU39" s="69">
        <v>0</v>
      </c>
      <c r="AV39" s="69">
        <v>0</v>
      </c>
      <c r="AW39" s="69">
        <v>0</v>
      </c>
      <c r="AX39" s="69">
        <v>0</v>
      </c>
      <c r="AY39" s="69">
        <v>0</v>
      </c>
      <c r="AZ39" s="69">
        <v>0</v>
      </c>
      <c r="BA39" s="69">
        <v>0</v>
      </c>
      <c r="BB39" s="69">
        <v>0</v>
      </c>
      <c r="BC39" s="69">
        <v>0</v>
      </c>
      <c r="BD39" s="69">
        <v>0</v>
      </c>
      <c r="BE39" s="69">
        <v>0</v>
      </c>
      <c r="BF39" s="69">
        <v>0</v>
      </c>
      <c r="BG39" s="69">
        <v>0</v>
      </c>
      <c r="BH39" s="69">
        <v>0</v>
      </c>
      <c r="BI39" s="69">
        <v>0</v>
      </c>
      <c r="BJ39" s="69">
        <v>0</v>
      </c>
      <c r="BK39" s="69">
        <v>0</v>
      </c>
      <c r="BL39" s="69">
        <v>0</v>
      </c>
      <c r="BM39" s="69">
        <v>0</v>
      </c>
      <c r="BN39" s="69">
        <v>0</v>
      </c>
      <c r="BO39" s="69">
        <v>0</v>
      </c>
      <c r="BP39" s="69">
        <v>0</v>
      </c>
      <c r="BQ39" s="69">
        <v>0</v>
      </c>
      <c r="BR39" s="69">
        <v>0</v>
      </c>
      <c r="BS39" s="69">
        <v>0</v>
      </c>
      <c r="BT39" s="69">
        <v>0</v>
      </c>
      <c r="BU39" s="69">
        <v>0</v>
      </c>
      <c r="BV39" s="69">
        <v>0</v>
      </c>
      <c r="BW39" s="69">
        <v>0</v>
      </c>
      <c r="BX39" s="69">
        <v>0</v>
      </c>
      <c r="BY39" s="69">
        <v>0</v>
      </c>
      <c r="BZ39" s="69">
        <v>0</v>
      </c>
      <c r="CA39" s="69">
        <v>0</v>
      </c>
      <c r="CB39" s="69">
        <v>0</v>
      </c>
      <c r="CC39" s="69">
        <v>0</v>
      </c>
      <c r="CD39" s="69">
        <v>0</v>
      </c>
      <c r="CE39" s="69">
        <v>0</v>
      </c>
      <c r="CF39" s="69">
        <v>0</v>
      </c>
      <c r="CG39" s="69">
        <v>0</v>
      </c>
      <c r="CH39" s="69">
        <v>0</v>
      </c>
      <c r="CI39" s="69">
        <v>0</v>
      </c>
      <c r="CJ39" s="69">
        <v>0</v>
      </c>
      <c r="CK39" s="69">
        <v>0</v>
      </c>
      <c r="CL39" s="69">
        <v>0</v>
      </c>
      <c r="CM39" s="69">
        <v>0</v>
      </c>
      <c r="CN39" s="69">
        <v>0</v>
      </c>
      <c r="CO39" s="69">
        <v>0</v>
      </c>
      <c r="CP39" s="69">
        <v>0</v>
      </c>
      <c r="CQ39" s="69">
        <v>0</v>
      </c>
      <c r="CR39" s="69">
        <v>0</v>
      </c>
      <c r="CS39" s="69">
        <v>0</v>
      </c>
      <c r="CT39" s="69">
        <v>0</v>
      </c>
      <c r="CU39" s="69">
        <v>0</v>
      </c>
      <c r="CV39" s="69">
        <v>0</v>
      </c>
      <c r="CW39" s="69">
        <v>0</v>
      </c>
      <c r="CX39" s="69">
        <v>0</v>
      </c>
      <c r="CY39" s="69">
        <v>0</v>
      </c>
      <c r="CZ39" s="69">
        <v>0</v>
      </c>
      <c r="DA39" s="69">
        <v>0</v>
      </c>
      <c r="DB39" s="69">
        <v>0</v>
      </c>
      <c r="DC39" s="69">
        <v>0</v>
      </c>
      <c r="DD39" s="69">
        <v>0</v>
      </c>
      <c r="DE39" s="69">
        <v>0</v>
      </c>
      <c r="DF39" s="69">
        <v>0</v>
      </c>
      <c r="DG39" s="69">
        <v>0</v>
      </c>
      <c r="DH39" s="69">
        <v>0</v>
      </c>
    </row>
    <row r="40" ht="20.1" customHeight="1" spans="1:112">
      <c r="A40" s="85" t="s">
        <v>82</v>
      </c>
      <c r="B40" s="85" t="s">
        <v>82</v>
      </c>
      <c r="C40" s="85" t="s">
        <v>82</v>
      </c>
      <c r="D40" s="85" t="s">
        <v>330</v>
      </c>
      <c r="E40" s="69">
        <f t="shared" si="0"/>
        <v>56312.04</v>
      </c>
      <c r="F40" s="69">
        <v>56312.04</v>
      </c>
      <c r="G40" s="69">
        <v>28116</v>
      </c>
      <c r="H40" s="69">
        <v>3540</v>
      </c>
      <c r="I40" s="69">
        <v>0</v>
      </c>
      <c r="J40" s="69">
        <v>0</v>
      </c>
      <c r="K40" s="69">
        <v>24656.04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69">
        <v>0</v>
      </c>
      <c r="AB40" s="69">
        <v>0</v>
      </c>
      <c r="AC40" s="69">
        <v>0</v>
      </c>
      <c r="AD40" s="69">
        <v>0</v>
      </c>
      <c r="AE40" s="69">
        <v>0</v>
      </c>
      <c r="AF40" s="69">
        <v>0</v>
      </c>
      <c r="AG40" s="69">
        <v>0</v>
      </c>
      <c r="AH40" s="69">
        <v>0</v>
      </c>
      <c r="AI40" s="69">
        <v>0</v>
      </c>
      <c r="AJ40" s="69">
        <v>0</v>
      </c>
      <c r="AK40" s="69">
        <v>0</v>
      </c>
      <c r="AL40" s="69">
        <v>0</v>
      </c>
      <c r="AM40" s="69">
        <v>0</v>
      </c>
      <c r="AN40" s="69">
        <v>0</v>
      </c>
      <c r="AO40" s="69">
        <v>0</v>
      </c>
      <c r="AP40" s="69">
        <v>0</v>
      </c>
      <c r="AQ40" s="69">
        <v>0</v>
      </c>
      <c r="AR40" s="69">
        <v>0</v>
      </c>
      <c r="AS40" s="69">
        <v>0</v>
      </c>
      <c r="AT40" s="69">
        <v>0</v>
      </c>
      <c r="AU40" s="69">
        <v>0</v>
      </c>
      <c r="AV40" s="69">
        <v>0</v>
      </c>
      <c r="AW40" s="69">
        <v>0</v>
      </c>
      <c r="AX40" s="69">
        <v>0</v>
      </c>
      <c r="AY40" s="69">
        <v>0</v>
      </c>
      <c r="AZ40" s="69">
        <v>0</v>
      </c>
      <c r="BA40" s="69">
        <v>0</v>
      </c>
      <c r="BB40" s="69">
        <v>0</v>
      </c>
      <c r="BC40" s="69">
        <v>0</v>
      </c>
      <c r="BD40" s="69">
        <v>0</v>
      </c>
      <c r="BE40" s="69">
        <v>0</v>
      </c>
      <c r="BF40" s="69">
        <v>0</v>
      </c>
      <c r="BG40" s="69">
        <v>0</v>
      </c>
      <c r="BH40" s="69">
        <v>0</v>
      </c>
      <c r="BI40" s="69">
        <v>0</v>
      </c>
      <c r="BJ40" s="69">
        <v>0</v>
      </c>
      <c r="BK40" s="69">
        <v>0</v>
      </c>
      <c r="BL40" s="69">
        <v>0</v>
      </c>
      <c r="BM40" s="69">
        <v>0</v>
      </c>
      <c r="BN40" s="69">
        <v>0</v>
      </c>
      <c r="BO40" s="69">
        <v>0</v>
      </c>
      <c r="BP40" s="69">
        <v>0</v>
      </c>
      <c r="BQ40" s="69">
        <v>0</v>
      </c>
      <c r="BR40" s="69">
        <v>0</v>
      </c>
      <c r="BS40" s="69">
        <v>0</v>
      </c>
      <c r="BT40" s="69">
        <v>0</v>
      </c>
      <c r="BU40" s="69">
        <v>0</v>
      </c>
      <c r="BV40" s="69">
        <v>0</v>
      </c>
      <c r="BW40" s="69">
        <v>0</v>
      </c>
      <c r="BX40" s="69">
        <v>0</v>
      </c>
      <c r="BY40" s="69">
        <v>0</v>
      </c>
      <c r="BZ40" s="69">
        <v>0</v>
      </c>
      <c r="CA40" s="69">
        <v>0</v>
      </c>
      <c r="CB40" s="69">
        <v>0</v>
      </c>
      <c r="CC40" s="69">
        <v>0</v>
      </c>
      <c r="CD40" s="69">
        <v>0</v>
      </c>
      <c r="CE40" s="69">
        <v>0</v>
      </c>
      <c r="CF40" s="69">
        <v>0</v>
      </c>
      <c r="CG40" s="69">
        <v>0</v>
      </c>
      <c r="CH40" s="69">
        <v>0</v>
      </c>
      <c r="CI40" s="69">
        <v>0</v>
      </c>
      <c r="CJ40" s="69">
        <v>0</v>
      </c>
      <c r="CK40" s="69">
        <v>0</v>
      </c>
      <c r="CL40" s="69">
        <v>0</v>
      </c>
      <c r="CM40" s="69">
        <v>0</v>
      </c>
      <c r="CN40" s="69">
        <v>0</v>
      </c>
      <c r="CO40" s="69">
        <v>0</v>
      </c>
      <c r="CP40" s="69">
        <v>0</v>
      </c>
      <c r="CQ40" s="69">
        <v>0</v>
      </c>
      <c r="CR40" s="69">
        <v>0</v>
      </c>
      <c r="CS40" s="69">
        <v>0</v>
      </c>
      <c r="CT40" s="69">
        <v>0</v>
      </c>
      <c r="CU40" s="69">
        <v>0</v>
      </c>
      <c r="CV40" s="69">
        <v>0</v>
      </c>
      <c r="CW40" s="69">
        <v>0</v>
      </c>
      <c r="CX40" s="69">
        <v>0</v>
      </c>
      <c r="CY40" s="69">
        <v>0</v>
      </c>
      <c r="CZ40" s="69">
        <v>0</v>
      </c>
      <c r="DA40" s="69">
        <v>0</v>
      </c>
      <c r="DB40" s="69">
        <v>0</v>
      </c>
      <c r="DC40" s="69">
        <v>0</v>
      </c>
      <c r="DD40" s="69">
        <v>0</v>
      </c>
      <c r="DE40" s="69">
        <v>0</v>
      </c>
      <c r="DF40" s="69">
        <v>0</v>
      </c>
      <c r="DG40" s="69">
        <v>0</v>
      </c>
      <c r="DH40" s="69">
        <v>0</v>
      </c>
    </row>
    <row r="41" ht="20.1" customHeight="1" spans="1:112">
      <c r="A41" s="85" t="s">
        <v>108</v>
      </c>
      <c r="B41" s="85" t="s">
        <v>94</v>
      </c>
      <c r="C41" s="85" t="s">
        <v>86</v>
      </c>
      <c r="D41" s="85" t="s">
        <v>88</v>
      </c>
      <c r="E41" s="69">
        <f t="shared" si="0"/>
        <v>56312.04</v>
      </c>
      <c r="F41" s="69">
        <v>56312.04</v>
      </c>
      <c r="G41" s="69">
        <v>28116</v>
      </c>
      <c r="H41" s="69">
        <v>3540</v>
      </c>
      <c r="I41" s="69">
        <v>0</v>
      </c>
      <c r="J41" s="69">
        <v>0</v>
      </c>
      <c r="K41" s="69">
        <v>24656.04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  <c r="AA41" s="69">
        <v>0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69">
        <v>0</v>
      </c>
      <c r="AH41" s="69">
        <v>0</v>
      </c>
      <c r="AI41" s="69">
        <v>0</v>
      </c>
      <c r="AJ41" s="69">
        <v>0</v>
      </c>
      <c r="AK41" s="69">
        <v>0</v>
      </c>
      <c r="AL41" s="69">
        <v>0</v>
      </c>
      <c r="AM41" s="69">
        <v>0</v>
      </c>
      <c r="AN41" s="69">
        <v>0</v>
      </c>
      <c r="AO41" s="69">
        <v>0</v>
      </c>
      <c r="AP41" s="69">
        <v>0</v>
      </c>
      <c r="AQ41" s="69">
        <v>0</v>
      </c>
      <c r="AR41" s="69">
        <v>0</v>
      </c>
      <c r="AS41" s="69">
        <v>0</v>
      </c>
      <c r="AT41" s="69">
        <v>0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0</v>
      </c>
      <c r="BC41" s="69">
        <v>0</v>
      </c>
      <c r="BD41" s="69">
        <v>0</v>
      </c>
      <c r="BE41" s="69">
        <v>0</v>
      </c>
      <c r="BF41" s="69">
        <v>0</v>
      </c>
      <c r="BG41" s="69">
        <v>0</v>
      </c>
      <c r="BH41" s="69">
        <v>0</v>
      </c>
      <c r="BI41" s="69">
        <v>0</v>
      </c>
      <c r="BJ41" s="69">
        <v>0</v>
      </c>
      <c r="BK41" s="69">
        <v>0</v>
      </c>
      <c r="BL41" s="69">
        <v>0</v>
      </c>
      <c r="BM41" s="69">
        <v>0</v>
      </c>
      <c r="BN41" s="69">
        <v>0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0</v>
      </c>
      <c r="BY41" s="69">
        <v>0</v>
      </c>
      <c r="BZ41" s="69">
        <v>0</v>
      </c>
      <c r="CA41" s="69">
        <v>0</v>
      </c>
      <c r="CB41" s="69">
        <v>0</v>
      </c>
      <c r="CC41" s="69">
        <v>0</v>
      </c>
      <c r="CD41" s="69">
        <v>0</v>
      </c>
      <c r="CE41" s="69">
        <v>0</v>
      </c>
      <c r="CF41" s="69">
        <v>0</v>
      </c>
      <c r="CG41" s="69">
        <v>0</v>
      </c>
      <c r="CH41" s="69">
        <v>0</v>
      </c>
      <c r="CI41" s="69">
        <v>0</v>
      </c>
      <c r="CJ41" s="69">
        <v>0</v>
      </c>
      <c r="CK41" s="69">
        <v>0</v>
      </c>
      <c r="CL41" s="69">
        <v>0</v>
      </c>
      <c r="CM41" s="69">
        <v>0</v>
      </c>
      <c r="CN41" s="69">
        <v>0</v>
      </c>
      <c r="CO41" s="69">
        <v>0</v>
      </c>
      <c r="CP41" s="69">
        <v>0</v>
      </c>
      <c r="CQ41" s="69">
        <v>0</v>
      </c>
      <c r="CR41" s="69">
        <v>0</v>
      </c>
      <c r="CS41" s="69">
        <v>0</v>
      </c>
      <c r="CT41" s="69">
        <v>0</v>
      </c>
      <c r="CU41" s="69">
        <v>0</v>
      </c>
      <c r="CV41" s="69">
        <v>0</v>
      </c>
      <c r="CW41" s="69">
        <v>0</v>
      </c>
      <c r="CX41" s="69">
        <v>0</v>
      </c>
      <c r="CY41" s="69">
        <v>0</v>
      </c>
      <c r="CZ41" s="69">
        <v>0</v>
      </c>
      <c r="DA41" s="69">
        <v>0</v>
      </c>
      <c r="DB41" s="69">
        <v>0</v>
      </c>
      <c r="DC41" s="69">
        <v>0</v>
      </c>
      <c r="DD41" s="69">
        <v>0</v>
      </c>
      <c r="DE41" s="69">
        <v>0</v>
      </c>
      <c r="DF41" s="69">
        <v>0</v>
      </c>
      <c r="DG41" s="69">
        <v>0</v>
      </c>
      <c r="DH41" s="69">
        <v>0</v>
      </c>
    </row>
    <row r="42" ht="20.1" customHeight="1" spans="1:112">
      <c r="A42" s="85" t="s">
        <v>82</v>
      </c>
      <c r="B42" s="85" t="s">
        <v>82</v>
      </c>
      <c r="C42" s="85" t="s">
        <v>82</v>
      </c>
      <c r="D42" s="85" t="s">
        <v>331</v>
      </c>
      <c r="E42" s="69">
        <f t="shared" si="0"/>
        <v>816714.24</v>
      </c>
      <c r="F42" s="69">
        <v>816714.24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793334.4</v>
      </c>
      <c r="M42" s="69">
        <v>0</v>
      </c>
      <c r="N42" s="69">
        <v>0</v>
      </c>
      <c r="O42" s="69">
        <v>0</v>
      </c>
      <c r="P42" s="69">
        <v>23379.84</v>
      </c>
      <c r="Q42" s="69">
        <v>0</v>
      </c>
      <c r="R42" s="69">
        <v>0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  <c r="AC42" s="69">
        <v>0</v>
      </c>
      <c r="AD42" s="69">
        <v>0</v>
      </c>
      <c r="AE42" s="69">
        <v>0</v>
      </c>
      <c r="AF42" s="69">
        <v>0</v>
      </c>
      <c r="AG42" s="69">
        <v>0</v>
      </c>
      <c r="AH42" s="69">
        <v>0</v>
      </c>
      <c r="AI42" s="69">
        <v>0</v>
      </c>
      <c r="AJ42" s="69">
        <v>0</v>
      </c>
      <c r="AK42" s="69">
        <v>0</v>
      </c>
      <c r="AL42" s="69">
        <v>0</v>
      </c>
      <c r="AM42" s="69">
        <v>0</v>
      </c>
      <c r="AN42" s="69">
        <v>0</v>
      </c>
      <c r="AO42" s="69">
        <v>0</v>
      </c>
      <c r="AP42" s="69">
        <v>0</v>
      </c>
      <c r="AQ42" s="69">
        <v>0</v>
      </c>
      <c r="AR42" s="69">
        <v>0</v>
      </c>
      <c r="AS42" s="69">
        <v>0</v>
      </c>
      <c r="AT42" s="69">
        <v>0</v>
      </c>
      <c r="AU42" s="69">
        <v>0</v>
      </c>
      <c r="AV42" s="69">
        <v>0</v>
      </c>
      <c r="AW42" s="69">
        <v>0</v>
      </c>
      <c r="AX42" s="69">
        <v>0</v>
      </c>
      <c r="AY42" s="69">
        <v>0</v>
      </c>
      <c r="AZ42" s="69">
        <v>0</v>
      </c>
      <c r="BA42" s="69">
        <v>0</v>
      </c>
      <c r="BB42" s="69">
        <v>0</v>
      </c>
      <c r="BC42" s="69">
        <v>0</v>
      </c>
      <c r="BD42" s="69">
        <v>0</v>
      </c>
      <c r="BE42" s="69">
        <v>0</v>
      </c>
      <c r="BF42" s="69">
        <v>0</v>
      </c>
      <c r="BG42" s="69">
        <v>0</v>
      </c>
      <c r="BH42" s="69">
        <v>0</v>
      </c>
      <c r="BI42" s="69">
        <v>0</v>
      </c>
      <c r="BJ42" s="69">
        <v>0</v>
      </c>
      <c r="BK42" s="69">
        <v>0</v>
      </c>
      <c r="BL42" s="69">
        <v>0</v>
      </c>
      <c r="BM42" s="69">
        <v>0</v>
      </c>
      <c r="BN42" s="69">
        <v>0</v>
      </c>
      <c r="BO42" s="69">
        <v>0</v>
      </c>
      <c r="BP42" s="69">
        <v>0</v>
      </c>
      <c r="BQ42" s="69">
        <v>0</v>
      </c>
      <c r="BR42" s="69">
        <v>0</v>
      </c>
      <c r="BS42" s="69">
        <v>0</v>
      </c>
      <c r="BT42" s="69">
        <v>0</v>
      </c>
      <c r="BU42" s="69">
        <v>0</v>
      </c>
      <c r="BV42" s="69">
        <v>0</v>
      </c>
      <c r="BW42" s="69">
        <v>0</v>
      </c>
      <c r="BX42" s="69">
        <v>0</v>
      </c>
      <c r="BY42" s="69">
        <v>0</v>
      </c>
      <c r="BZ42" s="69">
        <v>0</v>
      </c>
      <c r="CA42" s="69">
        <v>0</v>
      </c>
      <c r="CB42" s="69">
        <v>0</v>
      </c>
      <c r="CC42" s="69">
        <v>0</v>
      </c>
      <c r="CD42" s="69">
        <v>0</v>
      </c>
      <c r="CE42" s="69">
        <v>0</v>
      </c>
      <c r="CF42" s="69">
        <v>0</v>
      </c>
      <c r="CG42" s="69">
        <v>0</v>
      </c>
      <c r="CH42" s="69">
        <v>0</v>
      </c>
      <c r="CI42" s="69">
        <v>0</v>
      </c>
      <c r="CJ42" s="69">
        <v>0</v>
      </c>
      <c r="CK42" s="69">
        <v>0</v>
      </c>
      <c r="CL42" s="69">
        <v>0</v>
      </c>
      <c r="CM42" s="69">
        <v>0</v>
      </c>
      <c r="CN42" s="69">
        <v>0</v>
      </c>
      <c r="CO42" s="69">
        <v>0</v>
      </c>
      <c r="CP42" s="69">
        <v>0</v>
      </c>
      <c r="CQ42" s="69">
        <v>0</v>
      </c>
      <c r="CR42" s="69">
        <v>0</v>
      </c>
      <c r="CS42" s="69">
        <v>0</v>
      </c>
      <c r="CT42" s="69">
        <v>0</v>
      </c>
      <c r="CU42" s="69">
        <v>0</v>
      </c>
      <c r="CV42" s="69">
        <v>0</v>
      </c>
      <c r="CW42" s="69">
        <v>0</v>
      </c>
      <c r="CX42" s="69">
        <v>0</v>
      </c>
      <c r="CY42" s="69">
        <v>0</v>
      </c>
      <c r="CZ42" s="69">
        <v>0</v>
      </c>
      <c r="DA42" s="69">
        <v>0</v>
      </c>
      <c r="DB42" s="69">
        <v>0</v>
      </c>
      <c r="DC42" s="69">
        <v>0</v>
      </c>
      <c r="DD42" s="69">
        <v>0</v>
      </c>
      <c r="DE42" s="69">
        <v>0</v>
      </c>
      <c r="DF42" s="69">
        <v>0</v>
      </c>
      <c r="DG42" s="69">
        <v>0</v>
      </c>
      <c r="DH42" s="69">
        <v>0</v>
      </c>
    </row>
    <row r="43" ht="20.1" customHeight="1" spans="1:112">
      <c r="A43" s="85" t="s">
        <v>108</v>
      </c>
      <c r="B43" s="85" t="s">
        <v>109</v>
      </c>
      <c r="C43" s="85" t="s">
        <v>109</v>
      </c>
      <c r="D43" s="85" t="s">
        <v>110</v>
      </c>
      <c r="E43" s="69">
        <f t="shared" si="0"/>
        <v>816714.24</v>
      </c>
      <c r="F43" s="69">
        <v>816714.24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793334.4</v>
      </c>
      <c r="M43" s="69">
        <v>0</v>
      </c>
      <c r="N43" s="69">
        <v>0</v>
      </c>
      <c r="O43" s="69">
        <v>0</v>
      </c>
      <c r="P43" s="69">
        <v>23379.84</v>
      </c>
      <c r="Q43" s="69">
        <v>0</v>
      </c>
      <c r="R43" s="69">
        <v>0</v>
      </c>
      <c r="S43" s="69">
        <v>0</v>
      </c>
      <c r="T43" s="69">
        <v>0</v>
      </c>
      <c r="U43" s="69">
        <v>0</v>
      </c>
      <c r="V43" s="69">
        <v>0</v>
      </c>
      <c r="W43" s="69">
        <v>0</v>
      </c>
      <c r="X43" s="69">
        <v>0</v>
      </c>
      <c r="Y43" s="69">
        <v>0</v>
      </c>
      <c r="Z43" s="69">
        <v>0</v>
      </c>
      <c r="AA43" s="69">
        <v>0</v>
      </c>
      <c r="AB43" s="69">
        <v>0</v>
      </c>
      <c r="AC43" s="69">
        <v>0</v>
      </c>
      <c r="AD43" s="69">
        <v>0</v>
      </c>
      <c r="AE43" s="69">
        <v>0</v>
      </c>
      <c r="AF43" s="69">
        <v>0</v>
      </c>
      <c r="AG43" s="69">
        <v>0</v>
      </c>
      <c r="AH43" s="69">
        <v>0</v>
      </c>
      <c r="AI43" s="69">
        <v>0</v>
      </c>
      <c r="AJ43" s="69">
        <v>0</v>
      </c>
      <c r="AK43" s="69">
        <v>0</v>
      </c>
      <c r="AL43" s="69">
        <v>0</v>
      </c>
      <c r="AM43" s="69">
        <v>0</v>
      </c>
      <c r="AN43" s="69">
        <v>0</v>
      </c>
      <c r="AO43" s="69">
        <v>0</v>
      </c>
      <c r="AP43" s="69">
        <v>0</v>
      </c>
      <c r="AQ43" s="69">
        <v>0</v>
      </c>
      <c r="AR43" s="69">
        <v>0</v>
      </c>
      <c r="AS43" s="69">
        <v>0</v>
      </c>
      <c r="AT43" s="69">
        <v>0</v>
      </c>
      <c r="AU43" s="69">
        <v>0</v>
      </c>
      <c r="AV43" s="69">
        <v>0</v>
      </c>
      <c r="AW43" s="69">
        <v>0</v>
      </c>
      <c r="AX43" s="69">
        <v>0</v>
      </c>
      <c r="AY43" s="69">
        <v>0</v>
      </c>
      <c r="AZ43" s="69">
        <v>0</v>
      </c>
      <c r="BA43" s="69">
        <v>0</v>
      </c>
      <c r="BB43" s="69">
        <v>0</v>
      </c>
      <c r="BC43" s="69">
        <v>0</v>
      </c>
      <c r="BD43" s="69">
        <v>0</v>
      </c>
      <c r="BE43" s="69">
        <v>0</v>
      </c>
      <c r="BF43" s="69">
        <v>0</v>
      </c>
      <c r="BG43" s="69">
        <v>0</v>
      </c>
      <c r="BH43" s="69">
        <v>0</v>
      </c>
      <c r="BI43" s="69">
        <v>0</v>
      </c>
      <c r="BJ43" s="69">
        <v>0</v>
      </c>
      <c r="BK43" s="69">
        <v>0</v>
      </c>
      <c r="BL43" s="69">
        <v>0</v>
      </c>
      <c r="BM43" s="69">
        <v>0</v>
      </c>
      <c r="BN43" s="69">
        <v>0</v>
      </c>
      <c r="BO43" s="69">
        <v>0</v>
      </c>
      <c r="BP43" s="69">
        <v>0</v>
      </c>
      <c r="BQ43" s="69">
        <v>0</v>
      </c>
      <c r="BR43" s="69">
        <v>0</v>
      </c>
      <c r="BS43" s="69">
        <v>0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0</v>
      </c>
      <c r="CA43" s="69">
        <v>0</v>
      </c>
      <c r="CB43" s="69">
        <v>0</v>
      </c>
      <c r="CC43" s="69">
        <v>0</v>
      </c>
      <c r="CD43" s="69">
        <v>0</v>
      </c>
      <c r="CE43" s="69">
        <v>0</v>
      </c>
      <c r="CF43" s="69">
        <v>0</v>
      </c>
      <c r="CG43" s="69">
        <v>0</v>
      </c>
      <c r="CH43" s="69">
        <v>0</v>
      </c>
      <c r="CI43" s="69">
        <v>0</v>
      </c>
      <c r="CJ43" s="69">
        <v>0</v>
      </c>
      <c r="CK43" s="69">
        <v>0</v>
      </c>
      <c r="CL43" s="69">
        <v>0</v>
      </c>
      <c r="CM43" s="69">
        <v>0</v>
      </c>
      <c r="CN43" s="69">
        <v>0</v>
      </c>
      <c r="CO43" s="69">
        <v>0</v>
      </c>
      <c r="CP43" s="69">
        <v>0</v>
      </c>
      <c r="CQ43" s="69">
        <v>0</v>
      </c>
      <c r="CR43" s="69">
        <v>0</v>
      </c>
      <c r="CS43" s="69">
        <v>0</v>
      </c>
      <c r="CT43" s="69">
        <v>0</v>
      </c>
      <c r="CU43" s="69">
        <v>0</v>
      </c>
      <c r="CV43" s="69">
        <v>0</v>
      </c>
      <c r="CW43" s="69">
        <v>0</v>
      </c>
      <c r="CX43" s="69">
        <v>0</v>
      </c>
      <c r="CY43" s="69">
        <v>0</v>
      </c>
      <c r="CZ43" s="69">
        <v>0</v>
      </c>
      <c r="DA43" s="69">
        <v>0</v>
      </c>
      <c r="DB43" s="69">
        <v>0</v>
      </c>
      <c r="DC43" s="69">
        <v>0</v>
      </c>
      <c r="DD43" s="69">
        <v>0</v>
      </c>
      <c r="DE43" s="69">
        <v>0</v>
      </c>
      <c r="DF43" s="69">
        <v>0</v>
      </c>
      <c r="DG43" s="69">
        <v>0</v>
      </c>
      <c r="DH43" s="69">
        <v>0</v>
      </c>
    </row>
    <row r="44" ht="20.1" customHeight="1" spans="1:112">
      <c r="A44" s="85" t="s">
        <v>82</v>
      </c>
      <c r="B44" s="85" t="s">
        <v>82</v>
      </c>
      <c r="C44" s="85" t="s">
        <v>82</v>
      </c>
      <c r="D44" s="85" t="s">
        <v>332</v>
      </c>
      <c r="E44" s="69">
        <f t="shared" si="0"/>
        <v>70655.28</v>
      </c>
      <c r="F44" s="69">
        <v>70655.28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70655.28</v>
      </c>
      <c r="Q44" s="69">
        <v>0</v>
      </c>
      <c r="R44" s="69">
        <v>0</v>
      </c>
      <c r="S44" s="69">
        <v>0</v>
      </c>
      <c r="T44" s="69">
        <v>0</v>
      </c>
      <c r="U44" s="69">
        <v>0</v>
      </c>
      <c r="V44" s="69">
        <v>0</v>
      </c>
      <c r="W44" s="69">
        <v>0</v>
      </c>
      <c r="X44" s="69">
        <v>0</v>
      </c>
      <c r="Y44" s="69">
        <v>0</v>
      </c>
      <c r="Z44" s="69">
        <v>0</v>
      </c>
      <c r="AA44" s="69">
        <v>0</v>
      </c>
      <c r="AB44" s="69">
        <v>0</v>
      </c>
      <c r="AC44" s="69">
        <v>0</v>
      </c>
      <c r="AD44" s="69">
        <v>0</v>
      </c>
      <c r="AE44" s="69">
        <v>0</v>
      </c>
      <c r="AF44" s="69">
        <v>0</v>
      </c>
      <c r="AG44" s="69">
        <v>0</v>
      </c>
      <c r="AH44" s="69">
        <v>0</v>
      </c>
      <c r="AI44" s="69">
        <v>0</v>
      </c>
      <c r="AJ44" s="69">
        <v>0</v>
      </c>
      <c r="AK44" s="69">
        <v>0</v>
      </c>
      <c r="AL44" s="69">
        <v>0</v>
      </c>
      <c r="AM44" s="69">
        <v>0</v>
      </c>
      <c r="AN44" s="69">
        <v>0</v>
      </c>
      <c r="AO44" s="69">
        <v>0</v>
      </c>
      <c r="AP44" s="69">
        <v>0</v>
      </c>
      <c r="AQ44" s="69">
        <v>0</v>
      </c>
      <c r="AR44" s="69">
        <v>0</v>
      </c>
      <c r="AS44" s="69">
        <v>0</v>
      </c>
      <c r="AT44" s="69">
        <v>0</v>
      </c>
      <c r="AU44" s="69">
        <v>0</v>
      </c>
      <c r="AV44" s="69">
        <v>0</v>
      </c>
      <c r="AW44" s="69">
        <v>0</v>
      </c>
      <c r="AX44" s="69">
        <v>0</v>
      </c>
      <c r="AY44" s="69">
        <v>0</v>
      </c>
      <c r="AZ44" s="69">
        <v>0</v>
      </c>
      <c r="BA44" s="69">
        <v>0</v>
      </c>
      <c r="BB44" s="69">
        <v>0</v>
      </c>
      <c r="BC44" s="69">
        <v>0</v>
      </c>
      <c r="BD44" s="69">
        <v>0</v>
      </c>
      <c r="BE44" s="69">
        <v>0</v>
      </c>
      <c r="BF44" s="69">
        <v>0</v>
      </c>
      <c r="BG44" s="69">
        <v>0</v>
      </c>
      <c r="BH44" s="69">
        <v>0</v>
      </c>
      <c r="BI44" s="69">
        <v>0</v>
      </c>
      <c r="BJ44" s="69">
        <v>0</v>
      </c>
      <c r="BK44" s="69">
        <v>0</v>
      </c>
      <c r="BL44" s="69">
        <v>0</v>
      </c>
      <c r="BM44" s="69">
        <v>0</v>
      </c>
      <c r="BN44" s="69">
        <v>0</v>
      </c>
      <c r="BO44" s="69">
        <v>0</v>
      </c>
      <c r="BP44" s="69">
        <v>0</v>
      </c>
      <c r="BQ44" s="69">
        <v>0</v>
      </c>
      <c r="BR44" s="69">
        <v>0</v>
      </c>
      <c r="BS44" s="69">
        <v>0</v>
      </c>
      <c r="BT44" s="69">
        <v>0</v>
      </c>
      <c r="BU44" s="69">
        <v>0</v>
      </c>
      <c r="BV44" s="69">
        <v>0</v>
      </c>
      <c r="BW44" s="69">
        <v>0</v>
      </c>
      <c r="BX44" s="69">
        <v>0</v>
      </c>
      <c r="BY44" s="69">
        <v>0</v>
      </c>
      <c r="BZ44" s="69">
        <v>0</v>
      </c>
      <c r="CA44" s="69">
        <v>0</v>
      </c>
      <c r="CB44" s="69">
        <v>0</v>
      </c>
      <c r="CC44" s="69">
        <v>0</v>
      </c>
      <c r="CD44" s="69">
        <v>0</v>
      </c>
      <c r="CE44" s="69">
        <v>0</v>
      </c>
      <c r="CF44" s="69">
        <v>0</v>
      </c>
      <c r="CG44" s="69">
        <v>0</v>
      </c>
      <c r="CH44" s="69">
        <v>0</v>
      </c>
      <c r="CI44" s="69">
        <v>0</v>
      </c>
      <c r="CJ44" s="69">
        <v>0</v>
      </c>
      <c r="CK44" s="69">
        <v>0</v>
      </c>
      <c r="CL44" s="69">
        <v>0</v>
      </c>
      <c r="CM44" s="69">
        <v>0</v>
      </c>
      <c r="CN44" s="69">
        <v>0</v>
      </c>
      <c r="CO44" s="69">
        <v>0</v>
      </c>
      <c r="CP44" s="69">
        <v>0</v>
      </c>
      <c r="CQ44" s="69">
        <v>0</v>
      </c>
      <c r="CR44" s="69">
        <v>0</v>
      </c>
      <c r="CS44" s="69">
        <v>0</v>
      </c>
      <c r="CT44" s="69">
        <v>0</v>
      </c>
      <c r="CU44" s="69">
        <v>0</v>
      </c>
      <c r="CV44" s="69">
        <v>0</v>
      </c>
      <c r="CW44" s="69">
        <v>0</v>
      </c>
      <c r="CX44" s="69">
        <v>0</v>
      </c>
      <c r="CY44" s="69">
        <v>0</v>
      </c>
      <c r="CZ44" s="69">
        <v>0</v>
      </c>
      <c r="DA44" s="69">
        <v>0</v>
      </c>
      <c r="DB44" s="69">
        <v>0</v>
      </c>
      <c r="DC44" s="69">
        <v>0</v>
      </c>
      <c r="DD44" s="69">
        <v>0</v>
      </c>
      <c r="DE44" s="69">
        <v>0</v>
      </c>
      <c r="DF44" s="69">
        <v>0</v>
      </c>
      <c r="DG44" s="69">
        <v>0</v>
      </c>
      <c r="DH44" s="69">
        <v>0</v>
      </c>
    </row>
    <row r="45" ht="20.1" customHeight="1" spans="1:112">
      <c r="A45" s="85" t="s">
        <v>108</v>
      </c>
      <c r="B45" s="85" t="s">
        <v>91</v>
      </c>
      <c r="C45" s="85" t="s">
        <v>86</v>
      </c>
      <c r="D45" s="85" t="s">
        <v>111</v>
      </c>
      <c r="E45" s="69">
        <f t="shared" si="0"/>
        <v>70655.28</v>
      </c>
      <c r="F45" s="69">
        <v>70655.28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70655.28</v>
      </c>
      <c r="Q45" s="69">
        <v>0</v>
      </c>
      <c r="R45" s="69">
        <v>0</v>
      </c>
      <c r="S45" s="69">
        <v>0</v>
      </c>
      <c r="T45" s="69">
        <v>0</v>
      </c>
      <c r="U45" s="69">
        <v>0</v>
      </c>
      <c r="V45" s="69">
        <v>0</v>
      </c>
      <c r="W45" s="69">
        <v>0</v>
      </c>
      <c r="X45" s="69">
        <v>0</v>
      </c>
      <c r="Y45" s="69">
        <v>0</v>
      </c>
      <c r="Z45" s="69">
        <v>0</v>
      </c>
      <c r="AA45" s="69">
        <v>0</v>
      </c>
      <c r="AB45" s="69">
        <v>0</v>
      </c>
      <c r="AC45" s="69">
        <v>0</v>
      </c>
      <c r="AD45" s="69">
        <v>0</v>
      </c>
      <c r="AE45" s="69">
        <v>0</v>
      </c>
      <c r="AF45" s="69">
        <v>0</v>
      </c>
      <c r="AG45" s="69">
        <v>0</v>
      </c>
      <c r="AH45" s="69">
        <v>0</v>
      </c>
      <c r="AI45" s="69">
        <v>0</v>
      </c>
      <c r="AJ45" s="69">
        <v>0</v>
      </c>
      <c r="AK45" s="69">
        <v>0</v>
      </c>
      <c r="AL45" s="69">
        <v>0</v>
      </c>
      <c r="AM45" s="69">
        <v>0</v>
      </c>
      <c r="AN45" s="69">
        <v>0</v>
      </c>
      <c r="AO45" s="69">
        <v>0</v>
      </c>
      <c r="AP45" s="69">
        <v>0</v>
      </c>
      <c r="AQ45" s="69">
        <v>0</v>
      </c>
      <c r="AR45" s="69">
        <v>0</v>
      </c>
      <c r="AS45" s="69">
        <v>0</v>
      </c>
      <c r="AT45" s="69">
        <v>0</v>
      </c>
      <c r="AU45" s="69">
        <v>0</v>
      </c>
      <c r="AV45" s="69">
        <v>0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0</v>
      </c>
      <c r="BC45" s="69">
        <v>0</v>
      </c>
      <c r="BD45" s="69">
        <v>0</v>
      </c>
      <c r="BE45" s="69">
        <v>0</v>
      </c>
      <c r="BF45" s="69">
        <v>0</v>
      </c>
      <c r="BG45" s="69">
        <v>0</v>
      </c>
      <c r="BH45" s="69">
        <v>0</v>
      </c>
      <c r="BI45" s="69">
        <v>0</v>
      </c>
      <c r="BJ45" s="69">
        <v>0</v>
      </c>
      <c r="BK45" s="69">
        <v>0</v>
      </c>
      <c r="BL45" s="69">
        <v>0</v>
      </c>
      <c r="BM45" s="69">
        <v>0</v>
      </c>
      <c r="BN45" s="69">
        <v>0</v>
      </c>
      <c r="BO45" s="69">
        <v>0</v>
      </c>
      <c r="BP45" s="69">
        <v>0</v>
      </c>
      <c r="BQ45" s="69">
        <v>0</v>
      </c>
      <c r="BR45" s="69">
        <v>0</v>
      </c>
      <c r="BS45" s="69">
        <v>0</v>
      </c>
      <c r="BT45" s="69">
        <v>0</v>
      </c>
      <c r="BU45" s="69">
        <v>0</v>
      </c>
      <c r="BV45" s="69">
        <v>0</v>
      </c>
      <c r="BW45" s="69">
        <v>0</v>
      </c>
      <c r="BX45" s="69">
        <v>0</v>
      </c>
      <c r="BY45" s="69">
        <v>0</v>
      </c>
      <c r="BZ45" s="69">
        <v>0</v>
      </c>
      <c r="CA45" s="69">
        <v>0</v>
      </c>
      <c r="CB45" s="69">
        <v>0</v>
      </c>
      <c r="CC45" s="69">
        <v>0</v>
      </c>
      <c r="CD45" s="69">
        <v>0</v>
      </c>
      <c r="CE45" s="69">
        <v>0</v>
      </c>
      <c r="CF45" s="69">
        <v>0</v>
      </c>
      <c r="CG45" s="69">
        <v>0</v>
      </c>
      <c r="CH45" s="69">
        <v>0</v>
      </c>
      <c r="CI45" s="69">
        <v>0</v>
      </c>
      <c r="CJ45" s="69">
        <v>0</v>
      </c>
      <c r="CK45" s="69">
        <v>0</v>
      </c>
      <c r="CL45" s="69">
        <v>0</v>
      </c>
      <c r="CM45" s="69">
        <v>0</v>
      </c>
      <c r="CN45" s="69">
        <v>0</v>
      </c>
      <c r="CO45" s="69">
        <v>0</v>
      </c>
      <c r="CP45" s="69">
        <v>0</v>
      </c>
      <c r="CQ45" s="69">
        <v>0</v>
      </c>
      <c r="CR45" s="69">
        <v>0</v>
      </c>
      <c r="CS45" s="69">
        <v>0</v>
      </c>
      <c r="CT45" s="69">
        <v>0</v>
      </c>
      <c r="CU45" s="69">
        <v>0</v>
      </c>
      <c r="CV45" s="69">
        <v>0</v>
      </c>
      <c r="CW45" s="69">
        <v>0</v>
      </c>
      <c r="CX45" s="69">
        <v>0</v>
      </c>
      <c r="CY45" s="69">
        <v>0</v>
      </c>
      <c r="CZ45" s="69">
        <v>0</v>
      </c>
      <c r="DA45" s="69">
        <v>0</v>
      </c>
      <c r="DB45" s="69">
        <v>0</v>
      </c>
      <c r="DC45" s="69">
        <v>0</v>
      </c>
      <c r="DD45" s="69">
        <v>0</v>
      </c>
      <c r="DE45" s="69">
        <v>0</v>
      </c>
      <c r="DF45" s="69">
        <v>0</v>
      </c>
      <c r="DG45" s="69">
        <v>0</v>
      </c>
      <c r="DH45" s="69">
        <v>0</v>
      </c>
    </row>
    <row r="46" ht="20.1" customHeight="1" spans="1:112">
      <c r="A46" s="85" t="s">
        <v>82</v>
      </c>
      <c r="B46" s="85" t="s">
        <v>82</v>
      </c>
      <c r="C46" s="85" t="s">
        <v>82</v>
      </c>
      <c r="D46" s="85" t="s">
        <v>333</v>
      </c>
      <c r="E46" s="69">
        <f t="shared" si="0"/>
        <v>616414.84</v>
      </c>
      <c r="F46" s="69">
        <v>571354.84</v>
      </c>
      <c r="G46" s="69">
        <v>84540</v>
      </c>
      <c r="H46" s="69">
        <v>35640</v>
      </c>
      <c r="I46" s="69">
        <v>3635</v>
      </c>
      <c r="J46" s="69">
        <v>0</v>
      </c>
      <c r="K46" s="69">
        <v>24476.04</v>
      </c>
      <c r="L46" s="69">
        <v>0</v>
      </c>
      <c r="M46" s="69">
        <v>0</v>
      </c>
      <c r="N46" s="69">
        <v>385866.84</v>
      </c>
      <c r="O46" s="69">
        <v>0</v>
      </c>
      <c r="P46" s="69">
        <v>37196.96</v>
      </c>
      <c r="Q46" s="69">
        <v>0</v>
      </c>
      <c r="R46" s="69">
        <v>0</v>
      </c>
      <c r="S46" s="69">
        <v>0</v>
      </c>
      <c r="T46" s="69">
        <v>45060</v>
      </c>
      <c r="U46" s="69">
        <v>0</v>
      </c>
      <c r="V46" s="69">
        <v>0</v>
      </c>
      <c r="W46" s="69">
        <v>0</v>
      </c>
      <c r="X46" s="69">
        <v>0</v>
      </c>
      <c r="Y46" s="69">
        <v>0</v>
      </c>
      <c r="Z46" s="69">
        <v>0</v>
      </c>
      <c r="AA46" s="69">
        <v>0</v>
      </c>
      <c r="AB46" s="69">
        <v>0</v>
      </c>
      <c r="AC46" s="69">
        <v>0</v>
      </c>
      <c r="AD46" s="69">
        <v>0</v>
      </c>
      <c r="AE46" s="69">
        <v>0</v>
      </c>
      <c r="AF46" s="69">
        <v>0</v>
      </c>
      <c r="AG46" s="69">
        <v>0</v>
      </c>
      <c r="AH46" s="69">
        <v>0</v>
      </c>
      <c r="AI46" s="69">
        <v>0</v>
      </c>
      <c r="AJ46" s="69">
        <v>0</v>
      </c>
      <c r="AK46" s="69">
        <v>0</v>
      </c>
      <c r="AL46" s="69">
        <v>0</v>
      </c>
      <c r="AM46" s="69">
        <v>0</v>
      </c>
      <c r="AN46" s="69">
        <v>0</v>
      </c>
      <c r="AO46" s="69">
        <v>0</v>
      </c>
      <c r="AP46" s="69">
        <v>0</v>
      </c>
      <c r="AQ46" s="69">
        <v>0</v>
      </c>
      <c r="AR46" s="69">
        <v>0</v>
      </c>
      <c r="AS46" s="69">
        <v>0</v>
      </c>
      <c r="AT46" s="69">
        <v>0</v>
      </c>
      <c r="AU46" s="69">
        <v>45060</v>
      </c>
      <c r="AV46" s="69">
        <v>0</v>
      </c>
      <c r="AW46" s="69">
        <v>0</v>
      </c>
      <c r="AX46" s="69">
        <v>0</v>
      </c>
      <c r="AY46" s="69">
        <v>0</v>
      </c>
      <c r="AZ46" s="69">
        <v>0</v>
      </c>
      <c r="BA46" s="69">
        <v>0</v>
      </c>
      <c r="BB46" s="69">
        <v>0</v>
      </c>
      <c r="BC46" s="69">
        <v>0</v>
      </c>
      <c r="BD46" s="69">
        <v>0</v>
      </c>
      <c r="BE46" s="69">
        <v>0</v>
      </c>
      <c r="BF46" s="69">
        <v>0</v>
      </c>
      <c r="BG46" s="69">
        <v>0</v>
      </c>
      <c r="BH46" s="69">
        <v>0</v>
      </c>
      <c r="BI46" s="69">
        <v>0</v>
      </c>
      <c r="BJ46" s="69">
        <v>0</v>
      </c>
      <c r="BK46" s="69">
        <v>0</v>
      </c>
      <c r="BL46" s="69">
        <v>0</v>
      </c>
      <c r="BM46" s="69">
        <v>0</v>
      </c>
      <c r="BN46" s="69">
        <v>0</v>
      </c>
      <c r="BO46" s="69">
        <v>0</v>
      </c>
      <c r="BP46" s="69">
        <v>0</v>
      </c>
      <c r="BQ46" s="69">
        <v>0</v>
      </c>
      <c r="BR46" s="69">
        <v>0</v>
      </c>
      <c r="BS46" s="69">
        <v>0</v>
      </c>
      <c r="BT46" s="69">
        <v>0</v>
      </c>
      <c r="BU46" s="69">
        <v>0</v>
      </c>
      <c r="BV46" s="69">
        <v>0</v>
      </c>
      <c r="BW46" s="69">
        <v>0</v>
      </c>
      <c r="BX46" s="69">
        <v>0</v>
      </c>
      <c r="BY46" s="69">
        <v>0</v>
      </c>
      <c r="BZ46" s="69">
        <v>0</v>
      </c>
      <c r="CA46" s="69">
        <v>0</v>
      </c>
      <c r="CB46" s="69">
        <v>0</v>
      </c>
      <c r="CC46" s="69">
        <v>0</v>
      </c>
      <c r="CD46" s="69">
        <v>0</v>
      </c>
      <c r="CE46" s="69">
        <v>0</v>
      </c>
      <c r="CF46" s="69">
        <v>0</v>
      </c>
      <c r="CG46" s="69">
        <v>0</v>
      </c>
      <c r="CH46" s="69">
        <v>0</v>
      </c>
      <c r="CI46" s="69">
        <v>0</v>
      </c>
      <c r="CJ46" s="69">
        <v>0</v>
      </c>
      <c r="CK46" s="69">
        <v>0</v>
      </c>
      <c r="CL46" s="69">
        <v>0</v>
      </c>
      <c r="CM46" s="69">
        <v>0</v>
      </c>
      <c r="CN46" s="69">
        <v>0</v>
      </c>
      <c r="CO46" s="69">
        <v>0</v>
      </c>
      <c r="CP46" s="69">
        <v>0</v>
      </c>
      <c r="CQ46" s="69">
        <v>0</v>
      </c>
      <c r="CR46" s="69">
        <v>0</v>
      </c>
      <c r="CS46" s="69">
        <v>0</v>
      </c>
      <c r="CT46" s="69">
        <v>0</v>
      </c>
      <c r="CU46" s="69">
        <v>0</v>
      </c>
      <c r="CV46" s="69">
        <v>0</v>
      </c>
      <c r="CW46" s="69">
        <v>0</v>
      </c>
      <c r="CX46" s="69">
        <v>0</v>
      </c>
      <c r="CY46" s="69">
        <v>0</v>
      </c>
      <c r="CZ46" s="69">
        <v>0</v>
      </c>
      <c r="DA46" s="69">
        <v>0</v>
      </c>
      <c r="DB46" s="69">
        <v>0</v>
      </c>
      <c r="DC46" s="69">
        <v>0</v>
      </c>
      <c r="DD46" s="69">
        <v>0</v>
      </c>
      <c r="DE46" s="69">
        <v>0</v>
      </c>
      <c r="DF46" s="69">
        <v>0</v>
      </c>
      <c r="DG46" s="69">
        <v>0</v>
      </c>
      <c r="DH46" s="69">
        <v>0</v>
      </c>
    </row>
    <row r="47" ht="20.1" customHeight="1" spans="1:112">
      <c r="A47" s="85" t="s">
        <v>82</v>
      </c>
      <c r="B47" s="85" t="s">
        <v>82</v>
      </c>
      <c r="C47" s="85" t="s">
        <v>82</v>
      </c>
      <c r="D47" s="85" t="s">
        <v>334</v>
      </c>
      <c r="E47" s="69">
        <f t="shared" si="0"/>
        <v>148291.04</v>
      </c>
      <c r="F47" s="69">
        <v>148291.04</v>
      </c>
      <c r="G47" s="69">
        <v>84540</v>
      </c>
      <c r="H47" s="69">
        <v>35640</v>
      </c>
      <c r="I47" s="69">
        <v>3635</v>
      </c>
      <c r="J47" s="69">
        <v>0</v>
      </c>
      <c r="K47" s="69">
        <v>24476.04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AL47" s="69">
        <v>0</v>
      </c>
      <c r="AM47" s="69">
        <v>0</v>
      </c>
      <c r="AN47" s="69">
        <v>0</v>
      </c>
      <c r="AO47" s="69">
        <v>0</v>
      </c>
      <c r="AP47" s="69">
        <v>0</v>
      </c>
      <c r="AQ47" s="69">
        <v>0</v>
      </c>
      <c r="AR47" s="69">
        <v>0</v>
      </c>
      <c r="AS47" s="69">
        <v>0</v>
      </c>
      <c r="AT47" s="69">
        <v>0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0</v>
      </c>
      <c r="BC47" s="69">
        <v>0</v>
      </c>
      <c r="BD47" s="69">
        <v>0</v>
      </c>
      <c r="BE47" s="69">
        <v>0</v>
      </c>
      <c r="BF47" s="69">
        <v>0</v>
      </c>
      <c r="BG47" s="69">
        <v>0</v>
      </c>
      <c r="BH47" s="69">
        <v>0</v>
      </c>
      <c r="BI47" s="69">
        <v>0</v>
      </c>
      <c r="BJ47" s="69">
        <v>0</v>
      </c>
      <c r="BK47" s="69">
        <v>0</v>
      </c>
      <c r="BL47" s="69">
        <v>0</v>
      </c>
      <c r="BM47" s="69">
        <v>0</v>
      </c>
      <c r="BN47" s="69">
        <v>0</v>
      </c>
      <c r="BO47" s="69">
        <v>0</v>
      </c>
      <c r="BP47" s="69">
        <v>0</v>
      </c>
      <c r="BQ47" s="69">
        <v>0</v>
      </c>
      <c r="BR47" s="69">
        <v>0</v>
      </c>
      <c r="BS47" s="69">
        <v>0</v>
      </c>
      <c r="BT47" s="69">
        <v>0</v>
      </c>
      <c r="BU47" s="69">
        <v>0</v>
      </c>
      <c r="BV47" s="69">
        <v>0</v>
      </c>
      <c r="BW47" s="69">
        <v>0</v>
      </c>
      <c r="BX47" s="69">
        <v>0</v>
      </c>
      <c r="BY47" s="69">
        <v>0</v>
      </c>
      <c r="BZ47" s="69">
        <v>0</v>
      </c>
      <c r="CA47" s="69">
        <v>0</v>
      </c>
      <c r="CB47" s="69">
        <v>0</v>
      </c>
      <c r="CC47" s="69">
        <v>0</v>
      </c>
      <c r="CD47" s="69">
        <v>0</v>
      </c>
      <c r="CE47" s="69">
        <v>0</v>
      </c>
      <c r="CF47" s="69">
        <v>0</v>
      </c>
      <c r="CG47" s="69">
        <v>0</v>
      </c>
      <c r="CH47" s="69">
        <v>0</v>
      </c>
      <c r="CI47" s="69">
        <v>0</v>
      </c>
      <c r="CJ47" s="69">
        <v>0</v>
      </c>
      <c r="CK47" s="69">
        <v>0</v>
      </c>
      <c r="CL47" s="69">
        <v>0</v>
      </c>
      <c r="CM47" s="69">
        <v>0</v>
      </c>
      <c r="CN47" s="69">
        <v>0</v>
      </c>
      <c r="CO47" s="69">
        <v>0</v>
      </c>
      <c r="CP47" s="69">
        <v>0</v>
      </c>
      <c r="CQ47" s="69">
        <v>0</v>
      </c>
      <c r="CR47" s="69">
        <v>0</v>
      </c>
      <c r="CS47" s="69">
        <v>0</v>
      </c>
      <c r="CT47" s="69">
        <v>0</v>
      </c>
      <c r="CU47" s="69">
        <v>0</v>
      </c>
      <c r="CV47" s="69">
        <v>0</v>
      </c>
      <c r="CW47" s="69">
        <v>0</v>
      </c>
      <c r="CX47" s="69">
        <v>0</v>
      </c>
      <c r="CY47" s="69">
        <v>0</v>
      </c>
      <c r="CZ47" s="69">
        <v>0</v>
      </c>
      <c r="DA47" s="69">
        <v>0</v>
      </c>
      <c r="DB47" s="69">
        <v>0</v>
      </c>
      <c r="DC47" s="69">
        <v>0</v>
      </c>
      <c r="DD47" s="69">
        <v>0</v>
      </c>
      <c r="DE47" s="69">
        <v>0</v>
      </c>
      <c r="DF47" s="69">
        <v>0</v>
      </c>
      <c r="DG47" s="69">
        <v>0</v>
      </c>
      <c r="DH47" s="69">
        <v>0</v>
      </c>
    </row>
    <row r="48" ht="20.1" customHeight="1" spans="1:112">
      <c r="A48" s="85" t="s">
        <v>112</v>
      </c>
      <c r="B48" s="85" t="s">
        <v>86</v>
      </c>
      <c r="C48" s="85" t="s">
        <v>86</v>
      </c>
      <c r="D48" s="85" t="s">
        <v>88</v>
      </c>
      <c r="E48" s="69">
        <f t="shared" si="0"/>
        <v>148291.04</v>
      </c>
      <c r="F48" s="69">
        <v>148291.04</v>
      </c>
      <c r="G48" s="69">
        <v>84540</v>
      </c>
      <c r="H48" s="69">
        <v>35640</v>
      </c>
      <c r="I48" s="69">
        <v>3635</v>
      </c>
      <c r="J48" s="69">
        <v>0</v>
      </c>
      <c r="K48" s="69">
        <v>24476.04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  <c r="R48" s="69">
        <v>0</v>
      </c>
      <c r="S48" s="69">
        <v>0</v>
      </c>
      <c r="T48" s="69">
        <v>0</v>
      </c>
      <c r="U48" s="69">
        <v>0</v>
      </c>
      <c r="V48" s="69">
        <v>0</v>
      </c>
      <c r="W48" s="69">
        <v>0</v>
      </c>
      <c r="X48" s="69">
        <v>0</v>
      </c>
      <c r="Y48" s="69">
        <v>0</v>
      </c>
      <c r="Z48" s="69">
        <v>0</v>
      </c>
      <c r="AA48" s="69">
        <v>0</v>
      </c>
      <c r="AB48" s="69">
        <v>0</v>
      </c>
      <c r="AC48" s="69">
        <v>0</v>
      </c>
      <c r="AD48" s="69">
        <v>0</v>
      </c>
      <c r="AE48" s="69">
        <v>0</v>
      </c>
      <c r="AF48" s="69">
        <v>0</v>
      </c>
      <c r="AG48" s="69">
        <v>0</v>
      </c>
      <c r="AH48" s="69">
        <v>0</v>
      </c>
      <c r="AI48" s="69">
        <v>0</v>
      </c>
      <c r="AJ48" s="69">
        <v>0</v>
      </c>
      <c r="AK48" s="69">
        <v>0</v>
      </c>
      <c r="AL48" s="69">
        <v>0</v>
      </c>
      <c r="AM48" s="69">
        <v>0</v>
      </c>
      <c r="AN48" s="69">
        <v>0</v>
      </c>
      <c r="AO48" s="69">
        <v>0</v>
      </c>
      <c r="AP48" s="69">
        <v>0</v>
      </c>
      <c r="AQ48" s="69">
        <v>0</v>
      </c>
      <c r="AR48" s="69">
        <v>0</v>
      </c>
      <c r="AS48" s="69">
        <v>0</v>
      </c>
      <c r="AT48" s="69">
        <v>0</v>
      </c>
      <c r="AU48" s="69">
        <v>0</v>
      </c>
      <c r="AV48" s="69">
        <v>0</v>
      </c>
      <c r="AW48" s="69">
        <v>0</v>
      </c>
      <c r="AX48" s="69">
        <v>0</v>
      </c>
      <c r="AY48" s="69">
        <v>0</v>
      </c>
      <c r="AZ48" s="69">
        <v>0</v>
      </c>
      <c r="BA48" s="69">
        <v>0</v>
      </c>
      <c r="BB48" s="69">
        <v>0</v>
      </c>
      <c r="BC48" s="69">
        <v>0</v>
      </c>
      <c r="BD48" s="69">
        <v>0</v>
      </c>
      <c r="BE48" s="69">
        <v>0</v>
      </c>
      <c r="BF48" s="69">
        <v>0</v>
      </c>
      <c r="BG48" s="69">
        <v>0</v>
      </c>
      <c r="BH48" s="69">
        <v>0</v>
      </c>
      <c r="BI48" s="69">
        <v>0</v>
      </c>
      <c r="BJ48" s="69">
        <v>0</v>
      </c>
      <c r="BK48" s="69">
        <v>0</v>
      </c>
      <c r="BL48" s="69">
        <v>0</v>
      </c>
      <c r="BM48" s="69">
        <v>0</v>
      </c>
      <c r="BN48" s="69">
        <v>0</v>
      </c>
      <c r="BO48" s="69">
        <v>0</v>
      </c>
      <c r="BP48" s="69">
        <v>0</v>
      </c>
      <c r="BQ48" s="69">
        <v>0</v>
      </c>
      <c r="BR48" s="69">
        <v>0</v>
      </c>
      <c r="BS48" s="69">
        <v>0</v>
      </c>
      <c r="BT48" s="69">
        <v>0</v>
      </c>
      <c r="BU48" s="69">
        <v>0</v>
      </c>
      <c r="BV48" s="69">
        <v>0</v>
      </c>
      <c r="BW48" s="69">
        <v>0</v>
      </c>
      <c r="BX48" s="69">
        <v>0</v>
      </c>
      <c r="BY48" s="69">
        <v>0</v>
      </c>
      <c r="BZ48" s="69">
        <v>0</v>
      </c>
      <c r="CA48" s="69">
        <v>0</v>
      </c>
      <c r="CB48" s="69">
        <v>0</v>
      </c>
      <c r="CC48" s="69">
        <v>0</v>
      </c>
      <c r="CD48" s="69">
        <v>0</v>
      </c>
      <c r="CE48" s="69">
        <v>0</v>
      </c>
      <c r="CF48" s="69">
        <v>0</v>
      </c>
      <c r="CG48" s="69">
        <v>0</v>
      </c>
      <c r="CH48" s="69">
        <v>0</v>
      </c>
      <c r="CI48" s="69">
        <v>0</v>
      </c>
      <c r="CJ48" s="69">
        <v>0</v>
      </c>
      <c r="CK48" s="69">
        <v>0</v>
      </c>
      <c r="CL48" s="69">
        <v>0</v>
      </c>
      <c r="CM48" s="69">
        <v>0</v>
      </c>
      <c r="CN48" s="69">
        <v>0</v>
      </c>
      <c r="CO48" s="69">
        <v>0</v>
      </c>
      <c r="CP48" s="69">
        <v>0</v>
      </c>
      <c r="CQ48" s="69">
        <v>0</v>
      </c>
      <c r="CR48" s="69">
        <v>0</v>
      </c>
      <c r="CS48" s="69">
        <v>0</v>
      </c>
      <c r="CT48" s="69">
        <v>0</v>
      </c>
      <c r="CU48" s="69">
        <v>0</v>
      </c>
      <c r="CV48" s="69">
        <v>0</v>
      </c>
      <c r="CW48" s="69">
        <v>0</v>
      </c>
      <c r="CX48" s="69">
        <v>0</v>
      </c>
      <c r="CY48" s="69">
        <v>0</v>
      </c>
      <c r="CZ48" s="69">
        <v>0</v>
      </c>
      <c r="DA48" s="69">
        <v>0</v>
      </c>
      <c r="DB48" s="69">
        <v>0</v>
      </c>
      <c r="DC48" s="69">
        <v>0</v>
      </c>
      <c r="DD48" s="69">
        <v>0</v>
      </c>
      <c r="DE48" s="69">
        <v>0</v>
      </c>
      <c r="DF48" s="69">
        <v>0</v>
      </c>
      <c r="DG48" s="69">
        <v>0</v>
      </c>
      <c r="DH48" s="69">
        <v>0</v>
      </c>
    </row>
    <row r="49" ht="20.1" customHeight="1" spans="1:112">
      <c r="A49" s="85" t="s">
        <v>82</v>
      </c>
      <c r="B49" s="85" t="s">
        <v>82</v>
      </c>
      <c r="C49" s="85" t="s">
        <v>82</v>
      </c>
      <c r="D49" s="85" t="s">
        <v>335</v>
      </c>
      <c r="E49" s="69">
        <f t="shared" si="0"/>
        <v>45060</v>
      </c>
      <c r="F49" s="69">
        <v>0</v>
      </c>
      <c r="G49" s="69">
        <v>0</v>
      </c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69">
        <v>0</v>
      </c>
      <c r="Q49" s="69">
        <v>0</v>
      </c>
      <c r="R49" s="69">
        <v>0</v>
      </c>
      <c r="S49" s="69">
        <v>0</v>
      </c>
      <c r="T49" s="69">
        <v>45060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0</v>
      </c>
      <c r="AA49" s="69">
        <v>0</v>
      </c>
      <c r="AB49" s="69">
        <v>0</v>
      </c>
      <c r="AC49" s="69">
        <v>0</v>
      </c>
      <c r="AD49" s="69">
        <v>0</v>
      </c>
      <c r="AE49" s="69">
        <v>0</v>
      </c>
      <c r="AF49" s="69">
        <v>0</v>
      </c>
      <c r="AG49" s="69">
        <v>0</v>
      </c>
      <c r="AH49" s="69">
        <v>0</v>
      </c>
      <c r="AI49" s="69">
        <v>0</v>
      </c>
      <c r="AJ49" s="69">
        <v>0</v>
      </c>
      <c r="AK49" s="69">
        <v>0</v>
      </c>
      <c r="AL49" s="69">
        <v>0</v>
      </c>
      <c r="AM49" s="69">
        <v>0</v>
      </c>
      <c r="AN49" s="69">
        <v>0</v>
      </c>
      <c r="AO49" s="69">
        <v>0</v>
      </c>
      <c r="AP49" s="69">
        <v>0</v>
      </c>
      <c r="AQ49" s="69">
        <v>0</v>
      </c>
      <c r="AR49" s="69">
        <v>0</v>
      </c>
      <c r="AS49" s="69">
        <v>0</v>
      </c>
      <c r="AT49" s="69">
        <v>0</v>
      </c>
      <c r="AU49" s="69">
        <v>45060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0</v>
      </c>
      <c r="BC49" s="69">
        <v>0</v>
      </c>
      <c r="BD49" s="69">
        <v>0</v>
      </c>
      <c r="BE49" s="69">
        <v>0</v>
      </c>
      <c r="BF49" s="69">
        <v>0</v>
      </c>
      <c r="BG49" s="69">
        <v>0</v>
      </c>
      <c r="BH49" s="69">
        <v>0</v>
      </c>
      <c r="BI49" s="69">
        <v>0</v>
      </c>
      <c r="BJ49" s="69">
        <v>0</v>
      </c>
      <c r="BK49" s="69">
        <v>0</v>
      </c>
      <c r="BL49" s="69">
        <v>0</v>
      </c>
      <c r="BM49" s="69">
        <v>0</v>
      </c>
      <c r="BN49" s="69">
        <v>0</v>
      </c>
      <c r="BO49" s="69">
        <v>0</v>
      </c>
      <c r="BP49" s="69">
        <v>0</v>
      </c>
      <c r="BQ49" s="69">
        <v>0</v>
      </c>
      <c r="BR49" s="69">
        <v>0</v>
      </c>
      <c r="BS49" s="69">
        <v>0</v>
      </c>
      <c r="BT49" s="69">
        <v>0</v>
      </c>
      <c r="BU49" s="69">
        <v>0</v>
      </c>
      <c r="BV49" s="69">
        <v>0</v>
      </c>
      <c r="BW49" s="69">
        <v>0</v>
      </c>
      <c r="BX49" s="69">
        <v>0</v>
      </c>
      <c r="BY49" s="69">
        <v>0</v>
      </c>
      <c r="BZ49" s="69">
        <v>0</v>
      </c>
      <c r="CA49" s="69">
        <v>0</v>
      </c>
      <c r="CB49" s="69">
        <v>0</v>
      </c>
      <c r="CC49" s="69">
        <v>0</v>
      </c>
      <c r="CD49" s="69">
        <v>0</v>
      </c>
      <c r="CE49" s="69">
        <v>0</v>
      </c>
      <c r="CF49" s="69">
        <v>0</v>
      </c>
      <c r="CG49" s="69">
        <v>0</v>
      </c>
      <c r="CH49" s="69">
        <v>0</v>
      </c>
      <c r="CI49" s="69">
        <v>0</v>
      </c>
      <c r="CJ49" s="69">
        <v>0</v>
      </c>
      <c r="CK49" s="69">
        <v>0</v>
      </c>
      <c r="CL49" s="69">
        <v>0</v>
      </c>
      <c r="CM49" s="69">
        <v>0</v>
      </c>
      <c r="CN49" s="69">
        <v>0</v>
      </c>
      <c r="CO49" s="69">
        <v>0</v>
      </c>
      <c r="CP49" s="69">
        <v>0</v>
      </c>
      <c r="CQ49" s="69">
        <v>0</v>
      </c>
      <c r="CR49" s="69">
        <v>0</v>
      </c>
      <c r="CS49" s="69">
        <v>0</v>
      </c>
      <c r="CT49" s="69">
        <v>0</v>
      </c>
      <c r="CU49" s="69">
        <v>0</v>
      </c>
      <c r="CV49" s="69">
        <v>0</v>
      </c>
      <c r="CW49" s="69">
        <v>0</v>
      </c>
      <c r="CX49" s="69">
        <v>0</v>
      </c>
      <c r="CY49" s="69">
        <v>0</v>
      </c>
      <c r="CZ49" s="69">
        <v>0</v>
      </c>
      <c r="DA49" s="69">
        <v>0</v>
      </c>
      <c r="DB49" s="69">
        <v>0</v>
      </c>
      <c r="DC49" s="69">
        <v>0</v>
      </c>
      <c r="DD49" s="69">
        <v>0</v>
      </c>
      <c r="DE49" s="69">
        <v>0</v>
      </c>
      <c r="DF49" s="69">
        <v>0</v>
      </c>
      <c r="DG49" s="69">
        <v>0</v>
      </c>
      <c r="DH49" s="69">
        <v>0</v>
      </c>
    </row>
    <row r="50" ht="20.1" customHeight="1" spans="1:112">
      <c r="A50" s="85" t="s">
        <v>112</v>
      </c>
      <c r="B50" s="85" t="s">
        <v>113</v>
      </c>
      <c r="C50" s="85" t="s">
        <v>91</v>
      </c>
      <c r="D50" s="85" t="s">
        <v>114</v>
      </c>
      <c r="E50" s="69">
        <f t="shared" si="0"/>
        <v>45060</v>
      </c>
      <c r="F50" s="69">
        <v>0</v>
      </c>
      <c r="G50" s="69">
        <v>0</v>
      </c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45060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0</v>
      </c>
      <c r="AA50" s="69">
        <v>0</v>
      </c>
      <c r="AB50" s="69">
        <v>0</v>
      </c>
      <c r="AC50" s="69">
        <v>0</v>
      </c>
      <c r="AD50" s="69">
        <v>0</v>
      </c>
      <c r="AE50" s="69">
        <v>0</v>
      </c>
      <c r="AF50" s="69">
        <v>0</v>
      </c>
      <c r="AG50" s="69">
        <v>0</v>
      </c>
      <c r="AH50" s="69">
        <v>0</v>
      </c>
      <c r="AI50" s="69">
        <v>0</v>
      </c>
      <c r="AJ50" s="69">
        <v>0</v>
      </c>
      <c r="AK50" s="69">
        <v>0</v>
      </c>
      <c r="AL50" s="69">
        <v>0</v>
      </c>
      <c r="AM50" s="69">
        <v>0</v>
      </c>
      <c r="AN50" s="69">
        <v>0</v>
      </c>
      <c r="AO50" s="69">
        <v>0</v>
      </c>
      <c r="AP50" s="69">
        <v>0</v>
      </c>
      <c r="AQ50" s="69">
        <v>0</v>
      </c>
      <c r="AR50" s="69">
        <v>0</v>
      </c>
      <c r="AS50" s="69">
        <v>0</v>
      </c>
      <c r="AT50" s="69">
        <v>0</v>
      </c>
      <c r="AU50" s="69">
        <v>45060</v>
      </c>
      <c r="AV50" s="69">
        <v>0</v>
      </c>
      <c r="AW50" s="69">
        <v>0</v>
      </c>
      <c r="AX50" s="69">
        <v>0</v>
      </c>
      <c r="AY50" s="69">
        <v>0</v>
      </c>
      <c r="AZ50" s="69">
        <v>0</v>
      </c>
      <c r="BA50" s="69">
        <v>0</v>
      </c>
      <c r="BB50" s="69">
        <v>0</v>
      </c>
      <c r="BC50" s="69">
        <v>0</v>
      </c>
      <c r="BD50" s="69">
        <v>0</v>
      </c>
      <c r="BE50" s="69">
        <v>0</v>
      </c>
      <c r="BF50" s="69">
        <v>0</v>
      </c>
      <c r="BG50" s="69">
        <v>0</v>
      </c>
      <c r="BH50" s="69">
        <v>0</v>
      </c>
      <c r="BI50" s="69">
        <v>0</v>
      </c>
      <c r="BJ50" s="69">
        <v>0</v>
      </c>
      <c r="BK50" s="69">
        <v>0</v>
      </c>
      <c r="BL50" s="69">
        <v>0</v>
      </c>
      <c r="BM50" s="69">
        <v>0</v>
      </c>
      <c r="BN50" s="69">
        <v>0</v>
      </c>
      <c r="BO50" s="69">
        <v>0</v>
      </c>
      <c r="BP50" s="69">
        <v>0</v>
      </c>
      <c r="BQ50" s="69">
        <v>0</v>
      </c>
      <c r="BR50" s="69">
        <v>0</v>
      </c>
      <c r="BS50" s="69">
        <v>0</v>
      </c>
      <c r="BT50" s="69">
        <v>0</v>
      </c>
      <c r="BU50" s="69">
        <v>0</v>
      </c>
      <c r="BV50" s="69">
        <v>0</v>
      </c>
      <c r="BW50" s="69">
        <v>0</v>
      </c>
      <c r="BX50" s="69">
        <v>0</v>
      </c>
      <c r="BY50" s="69">
        <v>0</v>
      </c>
      <c r="BZ50" s="69">
        <v>0</v>
      </c>
      <c r="CA50" s="69">
        <v>0</v>
      </c>
      <c r="CB50" s="69">
        <v>0</v>
      </c>
      <c r="CC50" s="69">
        <v>0</v>
      </c>
      <c r="CD50" s="69">
        <v>0</v>
      </c>
      <c r="CE50" s="69">
        <v>0</v>
      </c>
      <c r="CF50" s="69">
        <v>0</v>
      </c>
      <c r="CG50" s="69">
        <v>0</v>
      </c>
      <c r="CH50" s="69">
        <v>0</v>
      </c>
      <c r="CI50" s="69">
        <v>0</v>
      </c>
      <c r="CJ50" s="69">
        <v>0</v>
      </c>
      <c r="CK50" s="69">
        <v>0</v>
      </c>
      <c r="CL50" s="69">
        <v>0</v>
      </c>
      <c r="CM50" s="69">
        <v>0</v>
      </c>
      <c r="CN50" s="69">
        <v>0</v>
      </c>
      <c r="CO50" s="69">
        <v>0</v>
      </c>
      <c r="CP50" s="69">
        <v>0</v>
      </c>
      <c r="CQ50" s="69">
        <v>0</v>
      </c>
      <c r="CR50" s="69">
        <v>0</v>
      </c>
      <c r="CS50" s="69">
        <v>0</v>
      </c>
      <c r="CT50" s="69">
        <v>0</v>
      </c>
      <c r="CU50" s="69">
        <v>0</v>
      </c>
      <c r="CV50" s="69">
        <v>0</v>
      </c>
      <c r="CW50" s="69">
        <v>0</v>
      </c>
      <c r="CX50" s="69">
        <v>0</v>
      </c>
      <c r="CY50" s="69">
        <v>0</v>
      </c>
      <c r="CZ50" s="69">
        <v>0</v>
      </c>
      <c r="DA50" s="69">
        <v>0</v>
      </c>
      <c r="DB50" s="69">
        <v>0</v>
      </c>
      <c r="DC50" s="69">
        <v>0</v>
      </c>
      <c r="DD50" s="69">
        <v>0</v>
      </c>
      <c r="DE50" s="69">
        <v>0</v>
      </c>
      <c r="DF50" s="69">
        <v>0</v>
      </c>
      <c r="DG50" s="69">
        <v>0</v>
      </c>
      <c r="DH50" s="69">
        <v>0</v>
      </c>
    </row>
    <row r="51" ht="20.1" customHeight="1" spans="1:112">
      <c r="A51" s="85" t="s">
        <v>82</v>
      </c>
      <c r="B51" s="85" t="s">
        <v>82</v>
      </c>
      <c r="C51" s="85" t="s">
        <v>82</v>
      </c>
      <c r="D51" s="85" t="s">
        <v>336</v>
      </c>
      <c r="E51" s="69">
        <f t="shared" si="0"/>
        <v>423063.8</v>
      </c>
      <c r="F51" s="69">
        <v>423063.8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385866.84</v>
      </c>
      <c r="O51" s="69">
        <v>0</v>
      </c>
      <c r="P51" s="69">
        <v>37196.96</v>
      </c>
      <c r="Q51" s="69">
        <v>0</v>
      </c>
      <c r="R51" s="69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69">
        <v>0</v>
      </c>
      <c r="AA51" s="69">
        <v>0</v>
      </c>
      <c r="AB51" s="69">
        <v>0</v>
      </c>
      <c r="AC51" s="69">
        <v>0</v>
      </c>
      <c r="AD51" s="69">
        <v>0</v>
      </c>
      <c r="AE51" s="69">
        <v>0</v>
      </c>
      <c r="AF51" s="69">
        <v>0</v>
      </c>
      <c r="AG51" s="69">
        <v>0</v>
      </c>
      <c r="AH51" s="69">
        <v>0</v>
      </c>
      <c r="AI51" s="69">
        <v>0</v>
      </c>
      <c r="AJ51" s="69">
        <v>0</v>
      </c>
      <c r="AK51" s="69">
        <v>0</v>
      </c>
      <c r="AL51" s="69">
        <v>0</v>
      </c>
      <c r="AM51" s="69">
        <v>0</v>
      </c>
      <c r="AN51" s="69">
        <v>0</v>
      </c>
      <c r="AO51" s="69">
        <v>0</v>
      </c>
      <c r="AP51" s="69">
        <v>0</v>
      </c>
      <c r="AQ51" s="69">
        <v>0</v>
      </c>
      <c r="AR51" s="69">
        <v>0</v>
      </c>
      <c r="AS51" s="69">
        <v>0</v>
      </c>
      <c r="AT51" s="69">
        <v>0</v>
      </c>
      <c r="AU51" s="69">
        <v>0</v>
      </c>
      <c r="AV51" s="69">
        <v>0</v>
      </c>
      <c r="AW51" s="69">
        <v>0</v>
      </c>
      <c r="AX51" s="69">
        <v>0</v>
      </c>
      <c r="AY51" s="69">
        <v>0</v>
      </c>
      <c r="AZ51" s="69">
        <v>0</v>
      </c>
      <c r="BA51" s="69">
        <v>0</v>
      </c>
      <c r="BB51" s="69">
        <v>0</v>
      </c>
      <c r="BC51" s="69">
        <v>0</v>
      </c>
      <c r="BD51" s="69">
        <v>0</v>
      </c>
      <c r="BE51" s="69">
        <v>0</v>
      </c>
      <c r="BF51" s="69">
        <v>0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0</v>
      </c>
      <c r="BM51" s="69">
        <v>0</v>
      </c>
      <c r="BN51" s="69">
        <v>0</v>
      </c>
      <c r="BO51" s="69">
        <v>0</v>
      </c>
      <c r="BP51" s="69">
        <v>0</v>
      </c>
      <c r="BQ51" s="69">
        <v>0</v>
      </c>
      <c r="BR51" s="69">
        <v>0</v>
      </c>
      <c r="BS51" s="69">
        <v>0</v>
      </c>
      <c r="BT51" s="69">
        <v>0</v>
      </c>
      <c r="BU51" s="69">
        <v>0</v>
      </c>
      <c r="BV51" s="69">
        <v>0</v>
      </c>
      <c r="BW51" s="69">
        <v>0</v>
      </c>
      <c r="BX51" s="69">
        <v>0</v>
      </c>
      <c r="BY51" s="69">
        <v>0</v>
      </c>
      <c r="BZ51" s="69">
        <v>0</v>
      </c>
      <c r="CA51" s="69">
        <v>0</v>
      </c>
      <c r="CB51" s="69">
        <v>0</v>
      </c>
      <c r="CC51" s="69">
        <v>0</v>
      </c>
      <c r="CD51" s="69">
        <v>0</v>
      </c>
      <c r="CE51" s="69">
        <v>0</v>
      </c>
      <c r="CF51" s="69">
        <v>0</v>
      </c>
      <c r="CG51" s="69">
        <v>0</v>
      </c>
      <c r="CH51" s="69">
        <v>0</v>
      </c>
      <c r="CI51" s="69">
        <v>0</v>
      </c>
      <c r="CJ51" s="69">
        <v>0</v>
      </c>
      <c r="CK51" s="69">
        <v>0</v>
      </c>
      <c r="CL51" s="69">
        <v>0</v>
      </c>
      <c r="CM51" s="69">
        <v>0</v>
      </c>
      <c r="CN51" s="69">
        <v>0</v>
      </c>
      <c r="CO51" s="69">
        <v>0</v>
      </c>
      <c r="CP51" s="69">
        <v>0</v>
      </c>
      <c r="CQ51" s="69">
        <v>0</v>
      </c>
      <c r="CR51" s="69">
        <v>0</v>
      </c>
      <c r="CS51" s="69">
        <v>0</v>
      </c>
      <c r="CT51" s="69">
        <v>0</v>
      </c>
      <c r="CU51" s="69">
        <v>0</v>
      </c>
      <c r="CV51" s="69">
        <v>0</v>
      </c>
      <c r="CW51" s="69">
        <v>0</v>
      </c>
      <c r="CX51" s="69">
        <v>0</v>
      </c>
      <c r="CY51" s="69">
        <v>0</v>
      </c>
      <c r="CZ51" s="69">
        <v>0</v>
      </c>
      <c r="DA51" s="69">
        <v>0</v>
      </c>
      <c r="DB51" s="69">
        <v>0</v>
      </c>
      <c r="DC51" s="69">
        <v>0</v>
      </c>
      <c r="DD51" s="69">
        <v>0</v>
      </c>
      <c r="DE51" s="69">
        <v>0</v>
      </c>
      <c r="DF51" s="69">
        <v>0</v>
      </c>
      <c r="DG51" s="69">
        <v>0</v>
      </c>
      <c r="DH51" s="69">
        <v>0</v>
      </c>
    </row>
    <row r="52" ht="20.1" customHeight="1" spans="1:112">
      <c r="A52" s="85" t="s">
        <v>112</v>
      </c>
      <c r="B52" s="85" t="s">
        <v>97</v>
      </c>
      <c r="C52" s="85" t="s">
        <v>86</v>
      </c>
      <c r="D52" s="85" t="s">
        <v>115</v>
      </c>
      <c r="E52" s="69">
        <f t="shared" si="0"/>
        <v>179285.84</v>
      </c>
      <c r="F52" s="69">
        <v>179285.84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151983.84</v>
      </c>
      <c r="O52" s="69">
        <v>0</v>
      </c>
      <c r="P52" s="69">
        <v>27302</v>
      </c>
      <c r="Q52" s="69">
        <v>0</v>
      </c>
      <c r="R52" s="69">
        <v>0</v>
      </c>
      <c r="S52" s="69">
        <v>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69">
        <v>0</v>
      </c>
      <c r="AB52" s="69">
        <v>0</v>
      </c>
      <c r="AC52" s="69">
        <v>0</v>
      </c>
      <c r="AD52" s="69">
        <v>0</v>
      </c>
      <c r="AE52" s="69">
        <v>0</v>
      </c>
      <c r="AF52" s="69">
        <v>0</v>
      </c>
      <c r="AG52" s="69">
        <v>0</v>
      </c>
      <c r="AH52" s="69">
        <v>0</v>
      </c>
      <c r="AI52" s="69">
        <v>0</v>
      </c>
      <c r="AJ52" s="69">
        <v>0</v>
      </c>
      <c r="AK52" s="69">
        <v>0</v>
      </c>
      <c r="AL52" s="69">
        <v>0</v>
      </c>
      <c r="AM52" s="69">
        <v>0</v>
      </c>
      <c r="AN52" s="69">
        <v>0</v>
      </c>
      <c r="AO52" s="69">
        <v>0</v>
      </c>
      <c r="AP52" s="69">
        <v>0</v>
      </c>
      <c r="AQ52" s="69">
        <v>0</v>
      </c>
      <c r="AR52" s="69">
        <v>0</v>
      </c>
      <c r="AS52" s="69">
        <v>0</v>
      </c>
      <c r="AT52" s="69">
        <v>0</v>
      </c>
      <c r="AU52" s="69">
        <v>0</v>
      </c>
      <c r="AV52" s="69">
        <v>0</v>
      </c>
      <c r="AW52" s="69">
        <v>0</v>
      </c>
      <c r="AX52" s="69">
        <v>0</v>
      </c>
      <c r="AY52" s="69">
        <v>0</v>
      </c>
      <c r="AZ52" s="69">
        <v>0</v>
      </c>
      <c r="BA52" s="69">
        <v>0</v>
      </c>
      <c r="BB52" s="69">
        <v>0</v>
      </c>
      <c r="BC52" s="69">
        <v>0</v>
      </c>
      <c r="BD52" s="69">
        <v>0</v>
      </c>
      <c r="BE52" s="69">
        <v>0</v>
      </c>
      <c r="BF52" s="69">
        <v>0</v>
      </c>
      <c r="BG52" s="69">
        <v>0</v>
      </c>
      <c r="BH52" s="69">
        <v>0</v>
      </c>
      <c r="BI52" s="69">
        <v>0</v>
      </c>
      <c r="BJ52" s="69">
        <v>0</v>
      </c>
      <c r="BK52" s="69">
        <v>0</v>
      </c>
      <c r="BL52" s="69">
        <v>0</v>
      </c>
      <c r="BM52" s="69">
        <v>0</v>
      </c>
      <c r="BN52" s="69">
        <v>0</v>
      </c>
      <c r="BO52" s="69">
        <v>0</v>
      </c>
      <c r="BP52" s="69">
        <v>0</v>
      </c>
      <c r="BQ52" s="69">
        <v>0</v>
      </c>
      <c r="BR52" s="69">
        <v>0</v>
      </c>
      <c r="BS52" s="69">
        <v>0</v>
      </c>
      <c r="BT52" s="69">
        <v>0</v>
      </c>
      <c r="BU52" s="69">
        <v>0</v>
      </c>
      <c r="BV52" s="69">
        <v>0</v>
      </c>
      <c r="BW52" s="69">
        <v>0</v>
      </c>
      <c r="BX52" s="69">
        <v>0</v>
      </c>
      <c r="BY52" s="69">
        <v>0</v>
      </c>
      <c r="BZ52" s="69">
        <v>0</v>
      </c>
      <c r="CA52" s="69">
        <v>0</v>
      </c>
      <c r="CB52" s="69">
        <v>0</v>
      </c>
      <c r="CC52" s="69">
        <v>0</v>
      </c>
      <c r="CD52" s="69">
        <v>0</v>
      </c>
      <c r="CE52" s="69">
        <v>0</v>
      </c>
      <c r="CF52" s="69">
        <v>0</v>
      </c>
      <c r="CG52" s="69">
        <v>0</v>
      </c>
      <c r="CH52" s="69">
        <v>0</v>
      </c>
      <c r="CI52" s="69">
        <v>0</v>
      </c>
      <c r="CJ52" s="69">
        <v>0</v>
      </c>
      <c r="CK52" s="69">
        <v>0</v>
      </c>
      <c r="CL52" s="69">
        <v>0</v>
      </c>
      <c r="CM52" s="69">
        <v>0</v>
      </c>
      <c r="CN52" s="69">
        <v>0</v>
      </c>
      <c r="CO52" s="69">
        <v>0</v>
      </c>
      <c r="CP52" s="69">
        <v>0</v>
      </c>
      <c r="CQ52" s="69">
        <v>0</v>
      </c>
      <c r="CR52" s="69">
        <v>0</v>
      </c>
      <c r="CS52" s="69">
        <v>0</v>
      </c>
      <c r="CT52" s="69">
        <v>0</v>
      </c>
      <c r="CU52" s="69">
        <v>0</v>
      </c>
      <c r="CV52" s="69">
        <v>0</v>
      </c>
      <c r="CW52" s="69">
        <v>0</v>
      </c>
      <c r="CX52" s="69">
        <v>0</v>
      </c>
      <c r="CY52" s="69">
        <v>0</v>
      </c>
      <c r="CZ52" s="69">
        <v>0</v>
      </c>
      <c r="DA52" s="69">
        <v>0</v>
      </c>
      <c r="DB52" s="69">
        <v>0</v>
      </c>
      <c r="DC52" s="69">
        <v>0</v>
      </c>
      <c r="DD52" s="69">
        <v>0</v>
      </c>
      <c r="DE52" s="69">
        <v>0</v>
      </c>
      <c r="DF52" s="69">
        <v>0</v>
      </c>
      <c r="DG52" s="69">
        <v>0</v>
      </c>
      <c r="DH52" s="69">
        <v>0</v>
      </c>
    </row>
    <row r="53" ht="20.1" customHeight="1" spans="1:112">
      <c r="A53" s="85" t="s">
        <v>112</v>
      </c>
      <c r="B53" s="85" t="s">
        <v>97</v>
      </c>
      <c r="C53" s="85" t="s">
        <v>94</v>
      </c>
      <c r="D53" s="85" t="s">
        <v>116</v>
      </c>
      <c r="E53" s="69">
        <f t="shared" si="0"/>
        <v>243777.96</v>
      </c>
      <c r="F53" s="69">
        <v>243777.96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233883</v>
      </c>
      <c r="O53" s="69">
        <v>0</v>
      </c>
      <c r="P53" s="69">
        <v>9894.96</v>
      </c>
      <c r="Q53" s="69">
        <v>0</v>
      </c>
      <c r="R53" s="69">
        <v>0</v>
      </c>
      <c r="S53" s="69">
        <v>0</v>
      </c>
      <c r="T53" s="69">
        <v>0</v>
      </c>
      <c r="U53" s="69">
        <v>0</v>
      </c>
      <c r="V53" s="69">
        <v>0</v>
      </c>
      <c r="W53" s="69">
        <v>0</v>
      </c>
      <c r="X53" s="69">
        <v>0</v>
      </c>
      <c r="Y53" s="69">
        <v>0</v>
      </c>
      <c r="Z53" s="69">
        <v>0</v>
      </c>
      <c r="AA53" s="69">
        <v>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69">
        <v>0</v>
      </c>
      <c r="AK53" s="69">
        <v>0</v>
      </c>
      <c r="AL53" s="69">
        <v>0</v>
      </c>
      <c r="AM53" s="69">
        <v>0</v>
      </c>
      <c r="AN53" s="69">
        <v>0</v>
      </c>
      <c r="AO53" s="69">
        <v>0</v>
      </c>
      <c r="AP53" s="69">
        <v>0</v>
      </c>
      <c r="AQ53" s="69">
        <v>0</v>
      </c>
      <c r="AR53" s="69">
        <v>0</v>
      </c>
      <c r="AS53" s="69">
        <v>0</v>
      </c>
      <c r="AT53" s="69">
        <v>0</v>
      </c>
      <c r="AU53" s="69">
        <v>0</v>
      </c>
      <c r="AV53" s="69">
        <v>0</v>
      </c>
      <c r="AW53" s="69">
        <v>0</v>
      </c>
      <c r="AX53" s="69">
        <v>0</v>
      </c>
      <c r="AY53" s="69">
        <v>0</v>
      </c>
      <c r="AZ53" s="69">
        <v>0</v>
      </c>
      <c r="BA53" s="69">
        <v>0</v>
      </c>
      <c r="BB53" s="69">
        <v>0</v>
      </c>
      <c r="BC53" s="69">
        <v>0</v>
      </c>
      <c r="BD53" s="69">
        <v>0</v>
      </c>
      <c r="BE53" s="69">
        <v>0</v>
      </c>
      <c r="BF53" s="69">
        <v>0</v>
      </c>
      <c r="BG53" s="69">
        <v>0</v>
      </c>
      <c r="BH53" s="69">
        <v>0</v>
      </c>
      <c r="BI53" s="69">
        <v>0</v>
      </c>
      <c r="BJ53" s="69">
        <v>0</v>
      </c>
      <c r="BK53" s="69">
        <v>0</v>
      </c>
      <c r="BL53" s="69">
        <v>0</v>
      </c>
      <c r="BM53" s="69">
        <v>0</v>
      </c>
      <c r="BN53" s="69">
        <v>0</v>
      </c>
      <c r="BO53" s="69">
        <v>0</v>
      </c>
      <c r="BP53" s="69">
        <v>0</v>
      </c>
      <c r="BQ53" s="69">
        <v>0</v>
      </c>
      <c r="BR53" s="69">
        <v>0</v>
      </c>
      <c r="BS53" s="69">
        <v>0</v>
      </c>
      <c r="BT53" s="69">
        <v>0</v>
      </c>
      <c r="BU53" s="69">
        <v>0</v>
      </c>
      <c r="BV53" s="69">
        <v>0</v>
      </c>
      <c r="BW53" s="69">
        <v>0</v>
      </c>
      <c r="BX53" s="69">
        <v>0</v>
      </c>
      <c r="BY53" s="69">
        <v>0</v>
      </c>
      <c r="BZ53" s="69">
        <v>0</v>
      </c>
      <c r="CA53" s="69">
        <v>0</v>
      </c>
      <c r="CB53" s="69">
        <v>0</v>
      </c>
      <c r="CC53" s="69">
        <v>0</v>
      </c>
      <c r="CD53" s="69">
        <v>0</v>
      </c>
      <c r="CE53" s="69">
        <v>0</v>
      </c>
      <c r="CF53" s="69">
        <v>0</v>
      </c>
      <c r="CG53" s="69">
        <v>0</v>
      </c>
      <c r="CH53" s="69">
        <v>0</v>
      </c>
      <c r="CI53" s="69">
        <v>0</v>
      </c>
      <c r="CJ53" s="69">
        <v>0</v>
      </c>
      <c r="CK53" s="69">
        <v>0</v>
      </c>
      <c r="CL53" s="69">
        <v>0</v>
      </c>
      <c r="CM53" s="69">
        <v>0</v>
      </c>
      <c r="CN53" s="69">
        <v>0</v>
      </c>
      <c r="CO53" s="69">
        <v>0</v>
      </c>
      <c r="CP53" s="69">
        <v>0</v>
      </c>
      <c r="CQ53" s="69">
        <v>0</v>
      </c>
      <c r="CR53" s="69">
        <v>0</v>
      </c>
      <c r="CS53" s="69">
        <v>0</v>
      </c>
      <c r="CT53" s="69">
        <v>0</v>
      </c>
      <c r="CU53" s="69">
        <v>0</v>
      </c>
      <c r="CV53" s="69">
        <v>0</v>
      </c>
      <c r="CW53" s="69">
        <v>0</v>
      </c>
      <c r="CX53" s="69">
        <v>0</v>
      </c>
      <c r="CY53" s="69">
        <v>0</v>
      </c>
      <c r="CZ53" s="69">
        <v>0</v>
      </c>
      <c r="DA53" s="69">
        <v>0</v>
      </c>
      <c r="DB53" s="69">
        <v>0</v>
      </c>
      <c r="DC53" s="69">
        <v>0</v>
      </c>
      <c r="DD53" s="69">
        <v>0</v>
      </c>
      <c r="DE53" s="69">
        <v>0</v>
      </c>
      <c r="DF53" s="69">
        <v>0</v>
      </c>
      <c r="DG53" s="69">
        <v>0</v>
      </c>
      <c r="DH53" s="69">
        <v>0</v>
      </c>
    </row>
    <row r="54" ht="20.1" customHeight="1" spans="1:112">
      <c r="A54" s="85" t="s">
        <v>82</v>
      </c>
      <c r="B54" s="85" t="s">
        <v>82</v>
      </c>
      <c r="C54" s="85" t="s">
        <v>82</v>
      </c>
      <c r="D54" s="85" t="s">
        <v>337</v>
      </c>
      <c r="E54" s="69">
        <f t="shared" si="0"/>
        <v>311879.16</v>
      </c>
      <c r="F54" s="69">
        <v>221879.16</v>
      </c>
      <c r="G54" s="69">
        <v>110688</v>
      </c>
      <c r="H54" s="69">
        <v>14160</v>
      </c>
      <c r="I54" s="69">
        <v>0</v>
      </c>
      <c r="J54" s="69">
        <v>0</v>
      </c>
      <c r="K54" s="69">
        <v>97031.16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90000</v>
      </c>
      <c r="U54" s="69">
        <v>0</v>
      </c>
      <c r="V54" s="69">
        <v>0</v>
      </c>
      <c r="W54" s="69">
        <v>0</v>
      </c>
      <c r="X54" s="69">
        <v>0</v>
      </c>
      <c r="Y54" s="69">
        <v>0</v>
      </c>
      <c r="Z54" s="69">
        <v>0</v>
      </c>
      <c r="AA54" s="69">
        <v>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  <c r="AO54" s="69">
        <v>0</v>
      </c>
      <c r="AP54" s="69">
        <v>0</v>
      </c>
      <c r="AQ54" s="69">
        <v>0</v>
      </c>
      <c r="AR54" s="69">
        <v>0</v>
      </c>
      <c r="AS54" s="69">
        <v>0</v>
      </c>
      <c r="AT54" s="69">
        <v>0</v>
      </c>
      <c r="AU54" s="69">
        <v>90000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0</v>
      </c>
      <c r="BF54" s="69">
        <v>0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0</v>
      </c>
      <c r="BN54" s="69">
        <v>0</v>
      </c>
      <c r="BO54" s="69">
        <v>0</v>
      </c>
      <c r="BP54" s="69">
        <v>0</v>
      </c>
      <c r="BQ54" s="69">
        <v>0</v>
      </c>
      <c r="BR54" s="69">
        <v>0</v>
      </c>
      <c r="BS54" s="69">
        <v>0</v>
      </c>
      <c r="BT54" s="69">
        <v>0</v>
      </c>
      <c r="BU54" s="69">
        <v>0</v>
      </c>
      <c r="BV54" s="69">
        <v>0</v>
      </c>
      <c r="BW54" s="69">
        <v>0</v>
      </c>
      <c r="BX54" s="69">
        <v>0</v>
      </c>
      <c r="BY54" s="69">
        <v>0</v>
      </c>
      <c r="BZ54" s="69">
        <v>0</v>
      </c>
      <c r="CA54" s="69">
        <v>0</v>
      </c>
      <c r="CB54" s="69">
        <v>0</v>
      </c>
      <c r="CC54" s="69">
        <v>0</v>
      </c>
      <c r="CD54" s="69">
        <v>0</v>
      </c>
      <c r="CE54" s="69">
        <v>0</v>
      </c>
      <c r="CF54" s="69">
        <v>0</v>
      </c>
      <c r="CG54" s="69">
        <v>0</v>
      </c>
      <c r="CH54" s="69">
        <v>0</v>
      </c>
      <c r="CI54" s="69">
        <v>0</v>
      </c>
      <c r="CJ54" s="69">
        <v>0</v>
      </c>
      <c r="CK54" s="69">
        <v>0</v>
      </c>
      <c r="CL54" s="69">
        <v>0</v>
      </c>
      <c r="CM54" s="69">
        <v>0</v>
      </c>
      <c r="CN54" s="69">
        <v>0</v>
      </c>
      <c r="CO54" s="69">
        <v>0</v>
      </c>
      <c r="CP54" s="69">
        <v>0</v>
      </c>
      <c r="CQ54" s="69">
        <v>0</v>
      </c>
      <c r="CR54" s="69">
        <v>0</v>
      </c>
      <c r="CS54" s="69">
        <v>0</v>
      </c>
      <c r="CT54" s="69">
        <v>0</v>
      </c>
      <c r="CU54" s="69">
        <v>0</v>
      </c>
      <c r="CV54" s="69">
        <v>0</v>
      </c>
      <c r="CW54" s="69">
        <v>0</v>
      </c>
      <c r="CX54" s="69">
        <v>0</v>
      </c>
      <c r="CY54" s="69">
        <v>0</v>
      </c>
      <c r="CZ54" s="69">
        <v>0</v>
      </c>
      <c r="DA54" s="69">
        <v>0</v>
      </c>
      <c r="DB54" s="69">
        <v>0</v>
      </c>
      <c r="DC54" s="69">
        <v>0</v>
      </c>
      <c r="DD54" s="69">
        <v>0</v>
      </c>
      <c r="DE54" s="69">
        <v>0</v>
      </c>
      <c r="DF54" s="69">
        <v>0</v>
      </c>
      <c r="DG54" s="69">
        <v>0</v>
      </c>
      <c r="DH54" s="69">
        <v>0</v>
      </c>
    </row>
    <row r="55" ht="20.1" customHeight="1" spans="1:112">
      <c r="A55" s="85" t="s">
        <v>82</v>
      </c>
      <c r="B55" s="85" t="s">
        <v>82</v>
      </c>
      <c r="C55" s="85" t="s">
        <v>82</v>
      </c>
      <c r="D55" s="85" t="s">
        <v>338</v>
      </c>
      <c r="E55" s="69">
        <f t="shared" si="0"/>
        <v>221879.16</v>
      </c>
      <c r="F55" s="69">
        <v>221879.16</v>
      </c>
      <c r="G55" s="69">
        <v>110688</v>
      </c>
      <c r="H55" s="69">
        <v>14160</v>
      </c>
      <c r="I55" s="69">
        <v>0</v>
      </c>
      <c r="J55" s="69">
        <v>0</v>
      </c>
      <c r="K55" s="69">
        <v>97031.16</v>
      </c>
      <c r="L55" s="69">
        <v>0</v>
      </c>
      <c r="M55" s="69">
        <v>0</v>
      </c>
      <c r="N55" s="69">
        <v>0</v>
      </c>
      <c r="O55" s="69">
        <v>0</v>
      </c>
      <c r="P55" s="69">
        <v>0</v>
      </c>
      <c r="Q55" s="69">
        <v>0</v>
      </c>
      <c r="R55" s="69">
        <v>0</v>
      </c>
      <c r="S55" s="69">
        <v>0</v>
      </c>
      <c r="T55" s="69">
        <v>0</v>
      </c>
      <c r="U55" s="69">
        <v>0</v>
      </c>
      <c r="V55" s="69">
        <v>0</v>
      </c>
      <c r="W55" s="69">
        <v>0</v>
      </c>
      <c r="X55" s="69">
        <v>0</v>
      </c>
      <c r="Y55" s="69">
        <v>0</v>
      </c>
      <c r="Z55" s="69">
        <v>0</v>
      </c>
      <c r="AA55" s="69">
        <v>0</v>
      </c>
      <c r="AB55" s="69">
        <v>0</v>
      </c>
      <c r="AC55" s="69">
        <v>0</v>
      </c>
      <c r="AD55" s="69">
        <v>0</v>
      </c>
      <c r="AE55" s="69">
        <v>0</v>
      </c>
      <c r="AF55" s="69">
        <v>0</v>
      </c>
      <c r="AG55" s="69">
        <v>0</v>
      </c>
      <c r="AH55" s="69">
        <v>0</v>
      </c>
      <c r="AI55" s="69">
        <v>0</v>
      </c>
      <c r="AJ55" s="69">
        <v>0</v>
      </c>
      <c r="AK55" s="69">
        <v>0</v>
      </c>
      <c r="AL55" s="69">
        <v>0</v>
      </c>
      <c r="AM55" s="69">
        <v>0</v>
      </c>
      <c r="AN55" s="69">
        <v>0</v>
      </c>
      <c r="AO55" s="69">
        <v>0</v>
      </c>
      <c r="AP55" s="69">
        <v>0</v>
      </c>
      <c r="AQ55" s="69">
        <v>0</v>
      </c>
      <c r="AR55" s="69">
        <v>0</v>
      </c>
      <c r="AS55" s="69">
        <v>0</v>
      </c>
      <c r="AT55" s="69">
        <v>0</v>
      </c>
      <c r="AU55" s="69">
        <v>0</v>
      </c>
      <c r="AV55" s="69">
        <v>0</v>
      </c>
      <c r="AW55" s="69">
        <v>0</v>
      </c>
      <c r="AX55" s="69">
        <v>0</v>
      </c>
      <c r="AY55" s="69">
        <v>0</v>
      </c>
      <c r="AZ55" s="69">
        <v>0</v>
      </c>
      <c r="BA55" s="69">
        <v>0</v>
      </c>
      <c r="BB55" s="69">
        <v>0</v>
      </c>
      <c r="BC55" s="69">
        <v>0</v>
      </c>
      <c r="BD55" s="69">
        <v>0</v>
      </c>
      <c r="BE55" s="69">
        <v>0</v>
      </c>
      <c r="BF55" s="69">
        <v>0</v>
      </c>
      <c r="BG55" s="69">
        <v>0</v>
      </c>
      <c r="BH55" s="69">
        <v>0</v>
      </c>
      <c r="BI55" s="69">
        <v>0</v>
      </c>
      <c r="BJ55" s="69">
        <v>0</v>
      </c>
      <c r="BK55" s="69">
        <v>0</v>
      </c>
      <c r="BL55" s="69">
        <v>0</v>
      </c>
      <c r="BM55" s="69">
        <v>0</v>
      </c>
      <c r="BN55" s="69">
        <v>0</v>
      </c>
      <c r="BO55" s="69">
        <v>0</v>
      </c>
      <c r="BP55" s="69">
        <v>0</v>
      </c>
      <c r="BQ55" s="69">
        <v>0</v>
      </c>
      <c r="BR55" s="69">
        <v>0</v>
      </c>
      <c r="BS55" s="69">
        <v>0</v>
      </c>
      <c r="BT55" s="69">
        <v>0</v>
      </c>
      <c r="BU55" s="69">
        <v>0</v>
      </c>
      <c r="BV55" s="69">
        <v>0</v>
      </c>
      <c r="BW55" s="69">
        <v>0</v>
      </c>
      <c r="BX55" s="69">
        <v>0</v>
      </c>
      <c r="BY55" s="69">
        <v>0</v>
      </c>
      <c r="BZ55" s="69">
        <v>0</v>
      </c>
      <c r="CA55" s="69">
        <v>0</v>
      </c>
      <c r="CB55" s="69">
        <v>0</v>
      </c>
      <c r="CC55" s="69">
        <v>0</v>
      </c>
      <c r="CD55" s="69">
        <v>0</v>
      </c>
      <c r="CE55" s="69">
        <v>0</v>
      </c>
      <c r="CF55" s="69">
        <v>0</v>
      </c>
      <c r="CG55" s="69">
        <v>0</v>
      </c>
      <c r="CH55" s="69">
        <v>0</v>
      </c>
      <c r="CI55" s="69">
        <v>0</v>
      </c>
      <c r="CJ55" s="69">
        <v>0</v>
      </c>
      <c r="CK55" s="69">
        <v>0</v>
      </c>
      <c r="CL55" s="69">
        <v>0</v>
      </c>
      <c r="CM55" s="69">
        <v>0</v>
      </c>
      <c r="CN55" s="69">
        <v>0</v>
      </c>
      <c r="CO55" s="69">
        <v>0</v>
      </c>
      <c r="CP55" s="69">
        <v>0</v>
      </c>
      <c r="CQ55" s="69">
        <v>0</v>
      </c>
      <c r="CR55" s="69">
        <v>0</v>
      </c>
      <c r="CS55" s="69">
        <v>0</v>
      </c>
      <c r="CT55" s="69">
        <v>0</v>
      </c>
      <c r="CU55" s="69">
        <v>0</v>
      </c>
      <c r="CV55" s="69">
        <v>0</v>
      </c>
      <c r="CW55" s="69">
        <v>0</v>
      </c>
      <c r="CX55" s="69">
        <v>0</v>
      </c>
      <c r="CY55" s="69">
        <v>0</v>
      </c>
      <c r="CZ55" s="69">
        <v>0</v>
      </c>
      <c r="DA55" s="69">
        <v>0</v>
      </c>
      <c r="DB55" s="69">
        <v>0</v>
      </c>
      <c r="DC55" s="69">
        <v>0</v>
      </c>
      <c r="DD55" s="69">
        <v>0</v>
      </c>
      <c r="DE55" s="69">
        <v>0</v>
      </c>
      <c r="DF55" s="69">
        <v>0</v>
      </c>
      <c r="DG55" s="69">
        <v>0</v>
      </c>
      <c r="DH55" s="69">
        <v>0</v>
      </c>
    </row>
    <row r="56" ht="20.1" customHeight="1" spans="1:112">
      <c r="A56" s="85" t="s">
        <v>117</v>
      </c>
      <c r="B56" s="85" t="s">
        <v>86</v>
      </c>
      <c r="C56" s="85" t="s">
        <v>86</v>
      </c>
      <c r="D56" s="85" t="s">
        <v>88</v>
      </c>
      <c r="E56" s="69">
        <f t="shared" si="0"/>
        <v>221879.16</v>
      </c>
      <c r="F56" s="69">
        <v>221879.16</v>
      </c>
      <c r="G56" s="69">
        <v>110688</v>
      </c>
      <c r="H56" s="69">
        <v>14160</v>
      </c>
      <c r="I56" s="69">
        <v>0</v>
      </c>
      <c r="J56" s="69">
        <v>0</v>
      </c>
      <c r="K56" s="69">
        <v>97031.16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69">
        <v>0</v>
      </c>
      <c r="AM56" s="69">
        <v>0</v>
      </c>
      <c r="AN56" s="69">
        <v>0</v>
      </c>
      <c r="AO56" s="69">
        <v>0</v>
      </c>
      <c r="AP56" s="69">
        <v>0</v>
      </c>
      <c r="AQ56" s="69">
        <v>0</v>
      </c>
      <c r="AR56" s="69">
        <v>0</v>
      </c>
      <c r="AS56" s="69">
        <v>0</v>
      </c>
      <c r="AT56" s="69">
        <v>0</v>
      </c>
      <c r="AU56" s="69">
        <v>0</v>
      </c>
      <c r="AV56" s="69">
        <v>0</v>
      </c>
      <c r="AW56" s="69">
        <v>0</v>
      </c>
      <c r="AX56" s="69">
        <v>0</v>
      </c>
      <c r="AY56" s="69">
        <v>0</v>
      </c>
      <c r="AZ56" s="69">
        <v>0</v>
      </c>
      <c r="BA56" s="69">
        <v>0</v>
      </c>
      <c r="BB56" s="69">
        <v>0</v>
      </c>
      <c r="BC56" s="69">
        <v>0</v>
      </c>
      <c r="BD56" s="69">
        <v>0</v>
      </c>
      <c r="BE56" s="69">
        <v>0</v>
      </c>
      <c r="BF56" s="69">
        <v>0</v>
      </c>
      <c r="BG56" s="69">
        <v>0</v>
      </c>
      <c r="BH56" s="69">
        <v>0</v>
      </c>
      <c r="BI56" s="69">
        <v>0</v>
      </c>
      <c r="BJ56" s="69">
        <v>0</v>
      </c>
      <c r="BK56" s="69">
        <v>0</v>
      </c>
      <c r="BL56" s="69">
        <v>0</v>
      </c>
      <c r="BM56" s="69">
        <v>0</v>
      </c>
      <c r="BN56" s="69">
        <v>0</v>
      </c>
      <c r="BO56" s="69">
        <v>0</v>
      </c>
      <c r="BP56" s="69">
        <v>0</v>
      </c>
      <c r="BQ56" s="69">
        <v>0</v>
      </c>
      <c r="BR56" s="69">
        <v>0</v>
      </c>
      <c r="BS56" s="69">
        <v>0</v>
      </c>
      <c r="BT56" s="69">
        <v>0</v>
      </c>
      <c r="BU56" s="69">
        <v>0</v>
      </c>
      <c r="BV56" s="69">
        <v>0</v>
      </c>
      <c r="BW56" s="69">
        <v>0</v>
      </c>
      <c r="BX56" s="69">
        <v>0</v>
      </c>
      <c r="BY56" s="69">
        <v>0</v>
      </c>
      <c r="BZ56" s="69">
        <v>0</v>
      </c>
      <c r="CA56" s="69">
        <v>0</v>
      </c>
      <c r="CB56" s="69">
        <v>0</v>
      </c>
      <c r="CC56" s="69">
        <v>0</v>
      </c>
      <c r="CD56" s="69">
        <v>0</v>
      </c>
      <c r="CE56" s="69">
        <v>0</v>
      </c>
      <c r="CF56" s="69">
        <v>0</v>
      </c>
      <c r="CG56" s="69">
        <v>0</v>
      </c>
      <c r="CH56" s="69">
        <v>0</v>
      </c>
      <c r="CI56" s="69">
        <v>0</v>
      </c>
      <c r="CJ56" s="69">
        <v>0</v>
      </c>
      <c r="CK56" s="69">
        <v>0</v>
      </c>
      <c r="CL56" s="69">
        <v>0</v>
      </c>
      <c r="CM56" s="69">
        <v>0</v>
      </c>
      <c r="CN56" s="69">
        <v>0</v>
      </c>
      <c r="CO56" s="69">
        <v>0</v>
      </c>
      <c r="CP56" s="69">
        <v>0</v>
      </c>
      <c r="CQ56" s="69">
        <v>0</v>
      </c>
      <c r="CR56" s="69">
        <v>0</v>
      </c>
      <c r="CS56" s="69">
        <v>0</v>
      </c>
      <c r="CT56" s="69">
        <v>0</v>
      </c>
      <c r="CU56" s="69">
        <v>0</v>
      </c>
      <c r="CV56" s="69">
        <v>0</v>
      </c>
      <c r="CW56" s="69">
        <v>0</v>
      </c>
      <c r="CX56" s="69">
        <v>0</v>
      </c>
      <c r="CY56" s="69">
        <v>0</v>
      </c>
      <c r="CZ56" s="69">
        <v>0</v>
      </c>
      <c r="DA56" s="69">
        <v>0</v>
      </c>
      <c r="DB56" s="69">
        <v>0</v>
      </c>
      <c r="DC56" s="69">
        <v>0</v>
      </c>
      <c r="DD56" s="69">
        <v>0</v>
      </c>
      <c r="DE56" s="69">
        <v>0</v>
      </c>
      <c r="DF56" s="69">
        <v>0</v>
      </c>
      <c r="DG56" s="69">
        <v>0</v>
      </c>
      <c r="DH56" s="69">
        <v>0</v>
      </c>
    </row>
    <row r="57" ht="20.1" customHeight="1" spans="1:112">
      <c r="A57" s="85" t="s">
        <v>82</v>
      </c>
      <c r="B57" s="85" t="s">
        <v>82</v>
      </c>
      <c r="C57" s="85" t="s">
        <v>82</v>
      </c>
      <c r="D57" s="85" t="s">
        <v>339</v>
      </c>
      <c r="E57" s="69">
        <f t="shared" si="0"/>
        <v>90000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90000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0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69">
        <v>0</v>
      </c>
      <c r="AM57" s="69">
        <v>0</v>
      </c>
      <c r="AN57" s="69">
        <v>0</v>
      </c>
      <c r="AO57" s="69">
        <v>0</v>
      </c>
      <c r="AP57" s="69">
        <v>0</v>
      </c>
      <c r="AQ57" s="69">
        <v>0</v>
      </c>
      <c r="AR57" s="69">
        <v>0</v>
      </c>
      <c r="AS57" s="69">
        <v>0</v>
      </c>
      <c r="AT57" s="69">
        <v>0</v>
      </c>
      <c r="AU57" s="69">
        <v>90000</v>
      </c>
      <c r="AV57" s="69">
        <v>0</v>
      </c>
      <c r="AW57" s="69">
        <v>0</v>
      </c>
      <c r="AX57" s="69">
        <v>0</v>
      </c>
      <c r="AY57" s="69">
        <v>0</v>
      </c>
      <c r="AZ57" s="69">
        <v>0</v>
      </c>
      <c r="BA57" s="69">
        <v>0</v>
      </c>
      <c r="BB57" s="69">
        <v>0</v>
      </c>
      <c r="BC57" s="69">
        <v>0</v>
      </c>
      <c r="BD57" s="69">
        <v>0</v>
      </c>
      <c r="BE57" s="69">
        <v>0</v>
      </c>
      <c r="BF57" s="69">
        <v>0</v>
      </c>
      <c r="BG57" s="69">
        <v>0</v>
      </c>
      <c r="BH57" s="69">
        <v>0</v>
      </c>
      <c r="BI57" s="69">
        <v>0</v>
      </c>
      <c r="BJ57" s="69">
        <v>0</v>
      </c>
      <c r="BK57" s="69">
        <v>0</v>
      </c>
      <c r="BL57" s="69">
        <v>0</v>
      </c>
      <c r="BM57" s="69">
        <v>0</v>
      </c>
      <c r="BN57" s="69">
        <v>0</v>
      </c>
      <c r="BO57" s="69">
        <v>0</v>
      </c>
      <c r="BP57" s="69">
        <v>0</v>
      </c>
      <c r="BQ57" s="69">
        <v>0</v>
      </c>
      <c r="BR57" s="69">
        <v>0</v>
      </c>
      <c r="BS57" s="69">
        <v>0</v>
      </c>
      <c r="BT57" s="69">
        <v>0</v>
      </c>
      <c r="BU57" s="69">
        <v>0</v>
      </c>
      <c r="BV57" s="69">
        <v>0</v>
      </c>
      <c r="BW57" s="69">
        <v>0</v>
      </c>
      <c r="BX57" s="69">
        <v>0</v>
      </c>
      <c r="BY57" s="69">
        <v>0</v>
      </c>
      <c r="BZ57" s="69">
        <v>0</v>
      </c>
      <c r="CA57" s="69">
        <v>0</v>
      </c>
      <c r="CB57" s="69">
        <v>0</v>
      </c>
      <c r="CC57" s="69">
        <v>0</v>
      </c>
      <c r="CD57" s="69">
        <v>0</v>
      </c>
      <c r="CE57" s="69">
        <v>0</v>
      </c>
      <c r="CF57" s="69">
        <v>0</v>
      </c>
      <c r="CG57" s="69">
        <v>0</v>
      </c>
      <c r="CH57" s="69">
        <v>0</v>
      </c>
      <c r="CI57" s="69">
        <v>0</v>
      </c>
      <c r="CJ57" s="69">
        <v>0</v>
      </c>
      <c r="CK57" s="69">
        <v>0</v>
      </c>
      <c r="CL57" s="69">
        <v>0</v>
      </c>
      <c r="CM57" s="69">
        <v>0</v>
      </c>
      <c r="CN57" s="69">
        <v>0</v>
      </c>
      <c r="CO57" s="69">
        <v>0</v>
      </c>
      <c r="CP57" s="69">
        <v>0</v>
      </c>
      <c r="CQ57" s="69">
        <v>0</v>
      </c>
      <c r="CR57" s="69">
        <v>0</v>
      </c>
      <c r="CS57" s="69">
        <v>0</v>
      </c>
      <c r="CT57" s="69">
        <v>0</v>
      </c>
      <c r="CU57" s="69">
        <v>0</v>
      </c>
      <c r="CV57" s="69">
        <v>0</v>
      </c>
      <c r="CW57" s="69">
        <v>0</v>
      </c>
      <c r="CX57" s="69">
        <v>0</v>
      </c>
      <c r="CY57" s="69">
        <v>0</v>
      </c>
      <c r="CZ57" s="69">
        <v>0</v>
      </c>
      <c r="DA57" s="69">
        <v>0</v>
      </c>
      <c r="DB57" s="69">
        <v>0</v>
      </c>
      <c r="DC57" s="69">
        <v>0</v>
      </c>
      <c r="DD57" s="69">
        <v>0</v>
      </c>
      <c r="DE57" s="69">
        <v>0</v>
      </c>
      <c r="DF57" s="69">
        <v>0</v>
      </c>
      <c r="DG57" s="69">
        <v>0</v>
      </c>
      <c r="DH57" s="69">
        <v>0</v>
      </c>
    </row>
    <row r="58" ht="20.1" customHeight="1" spans="1:112">
      <c r="A58" s="85" t="s">
        <v>117</v>
      </c>
      <c r="B58" s="85" t="s">
        <v>109</v>
      </c>
      <c r="C58" s="85" t="s">
        <v>86</v>
      </c>
      <c r="D58" s="85" t="s">
        <v>118</v>
      </c>
      <c r="E58" s="69">
        <f t="shared" si="0"/>
        <v>90000</v>
      </c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>
        <v>0</v>
      </c>
      <c r="R58" s="69">
        <v>0</v>
      </c>
      <c r="S58" s="69">
        <v>0</v>
      </c>
      <c r="T58" s="69">
        <v>90000</v>
      </c>
      <c r="U58" s="69">
        <v>0</v>
      </c>
      <c r="V58" s="69">
        <v>0</v>
      </c>
      <c r="W58" s="69">
        <v>0</v>
      </c>
      <c r="X58" s="69">
        <v>0</v>
      </c>
      <c r="Y58" s="69">
        <v>0</v>
      </c>
      <c r="Z58" s="69">
        <v>0</v>
      </c>
      <c r="AA58" s="69">
        <v>0</v>
      </c>
      <c r="AB58" s="69">
        <v>0</v>
      </c>
      <c r="AC58" s="69">
        <v>0</v>
      </c>
      <c r="AD58" s="69">
        <v>0</v>
      </c>
      <c r="AE58" s="69">
        <v>0</v>
      </c>
      <c r="AF58" s="69">
        <v>0</v>
      </c>
      <c r="AG58" s="69">
        <v>0</v>
      </c>
      <c r="AH58" s="69">
        <v>0</v>
      </c>
      <c r="AI58" s="69">
        <v>0</v>
      </c>
      <c r="AJ58" s="69">
        <v>0</v>
      </c>
      <c r="AK58" s="69">
        <v>0</v>
      </c>
      <c r="AL58" s="69">
        <v>0</v>
      </c>
      <c r="AM58" s="69">
        <v>0</v>
      </c>
      <c r="AN58" s="69">
        <v>0</v>
      </c>
      <c r="AO58" s="69">
        <v>0</v>
      </c>
      <c r="AP58" s="69">
        <v>0</v>
      </c>
      <c r="AQ58" s="69">
        <v>0</v>
      </c>
      <c r="AR58" s="69">
        <v>0</v>
      </c>
      <c r="AS58" s="69">
        <v>0</v>
      </c>
      <c r="AT58" s="69">
        <v>0</v>
      </c>
      <c r="AU58" s="69">
        <v>90000</v>
      </c>
      <c r="AV58" s="69">
        <v>0</v>
      </c>
      <c r="AW58" s="69">
        <v>0</v>
      </c>
      <c r="AX58" s="69">
        <v>0</v>
      </c>
      <c r="AY58" s="69">
        <v>0</v>
      </c>
      <c r="AZ58" s="69">
        <v>0</v>
      </c>
      <c r="BA58" s="69">
        <v>0</v>
      </c>
      <c r="BB58" s="69">
        <v>0</v>
      </c>
      <c r="BC58" s="69">
        <v>0</v>
      </c>
      <c r="BD58" s="69">
        <v>0</v>
      </c>
      <c r="BE58" s="69">
        <v>0</v>
      </c>
      <c r="BF58" s="69">
        <v>0</v>
      </c>
      <c r="BG58" s="69">
        <v>0</v>
      </c>
      <c r="BH58" s="69">
        <v>0</v>
      </c>
      <c r="BI58" s="69">
        <v>0</v>
      </c>
      <c r="BJ58" s="69">
        <v>0</v>
      </c>
      <c r="BK58" s="69">
        <v>0</v>
      </c>
      <c r="BL58" s="69">
        <v>0</v>
      </c>
      <c r="BM58" s="69">
        <v>0</v>
      </c>
      <c r="BN58" s="69">
        <v>0</v>
      </c>
      <c r="BO58" s="69">
        <v>0</v>
      </c>
      <c r="BP58" s="69">
        <v>0</v>
      </c>
      <c r="BQ58" s="69">
        <v>0</v>
      </c>
      <c r="BR58" s="69">
        <v>0</v>
      </c>
      <c r="BS58" s="69">
        <v>0</v>
      </c>
      <c r="BT58" s="69">
        <v>0</v>
      </c>
      <c r="BU58" s="69">
        <v>0</v>
      </c>
      <c r="BV58" s="69">
        <v>0</v>
      </c>
      <c r="BW58" s="69">
        <v>0</v>
      </c>
      <c r="BX58" s="69">
        <v>0</v>
      </c>
      <c r="BY58" s="69">
        <v>0</v>
      </c>
      <c r="BZ58" s="69">
        <v>0</v>
      </c>
      <c r="CA58" s="69">
        <v>0</v>
      </c>
      <c r="CB58" s="69">
        <v>0</v>
      </c>
      <c r="CC58" s="69">
        <v>0</v>
      </c>
      <c r="CD58" s="69">
        <v>0</v>
      </c>
      <c r="CE58" s="69">
        <v>0</v>
      </c>
      <c r="CF58" s="69">
        <v>0</v>
      </c>
      <c r="CG58" s="69">
        <v>0</v>
      </c>
      <c r="CH58" s="69">
        <v>0</v>
      </c>
      <c r="CI58" s="69">
        <v>0</v>
      </c>
      <c r="CJ58" s="69">
        <v>0</v>
      </c>
      <c r="CK58" s="69">
        <v>0</v>
      </c>
      <c r="CL58" s="69">
        <v>0</v>
      </c>
      <c r="CM58" s="69">
        <v>0</v>
      </c>
      <c r="CN58" s="69">
        <v>0</v>
      </c>
      <c r="CO58" s="69">
        <v>0</v>
      </c>
      <c r="CP58" s="69">
        <v>0</v>
      </c>
      <c r="CQ58" s="69">
        <v>0</v>
      </c>
      <c r="CR58" s="69">
        <v>0</v>
      </c>
      <c r="CS58" s="69">
        <v>0</v>
      </c>
      <c r="CT58" s="69">
        <v>0</v>
      </c>
      <c r="CU58" s="69">
        <v>0</v>
      </c>
      <c r="CV58" s="69">
        <v>0</v>
      </c>
      <c r="CW58" s="69">
        <v>0</v>
      </c>
      <c r="CX58" s="69">
        <v>0</v>
      </c>
      <c r="CY58" s="69">
        <v>0</v>
      </c>
      <c r="CZ58" s="69">
        <v>0</v>
      </c>
      <c r="DA58" s="69">
        <v>0</v>
      </c>
      <c r="DB58" s="69">
        <v>0</v>
      </c>
      <c r="DC58" s="69">
        <v>0</v>
      </c>
      <c r="DD58" s="69">
        <v>0</v>
      </c>
      <c r="DE58" s="69">
        <v>0</v>
      </c>
      <c r="DF58" s="69">
        <v>0</v>
      </c>
      <c r="DG58" s="69">
        <v>0</v>
      </c>
      <c r="DH58" s="69">
        <v>0</v>
      </c>
    </row>
    <row r="59" ht="20.1" customHeight="1" spans="1:112">
      <c r="A59" s="85" t="s">
        <v>82</v>
      </c>
      <c r="B59" s="85" t="s">
        <v>82</v>
      </c>
      <c r="C59" s="85" t="s">
        <v>82</v>
      </c>
      <c r="D59" s="85" t="s">
        <v>340</v>
      </c>
      <c r="E59" s="69">
        <f t="shared" si="0"/>
        <v>6592800.96</v>
      </c>
      <c r="F59" s="69">
        <v>777270.96</v>
      </c>
      <c r="G59" s="69">
        <v>417588</v>
      </c>
      <c r="H59" s="69">
        <v>38940</v>
      </c>
      <c r="I59" s="69">
        <v>0</v>
      </c>
      <c r="J59" s="69">
        <v>0</v>
      </c>
      <c r="K59" s="69">
        <v>295542.96</v>
      </c>
      <c r="L59" s="69">
        <v>0</v>
      </c>
      <c r="M59" s="69">
        <v>0</v>
      </c>
      <c r="N59" s="69">
        <v>0</v>
      </c>
      <c r="O59" s="69">
        <v>0</v>
      </c>
      <c r="P59" s="69">
        <v>25200</v>
      </c>
      <c r="Q59" s="69">
        <v>0</v>
      </c>
      <c r="R59" s="69">
        <v>0</v>
      </c>
      <c r="S59" s="69">
        <v>0</v>
      </c>
      <c r="T59" s="69">
        <v>1170010</v>
      </c>
      <c r="U59" s="69">
        <v>0</v>
      </c>
      <c r="V59" s="69">
        <v>0</v>
      </c>
      <c r="W59" s="69">
        <v>0</v>
      </c>
      <c r="X59" s="69">
        <v>0</v>
      </c>
      <c r="Y59" s="69">
        <v>0</v>
      </c>
      <c r="Z59" s="69">
        <v>0</v>
      </c>
      <c r="AA59" s="69">
        <v>0</v>
      </c>
      <c r="AB59" s="69">
        <v>0</v>
      </c>
      <c r="AC59" s="69">
        <v>0</v>
      </c>
      <c r="AD59" s="69">
        <v>0</v>
      </c>
      <c r="AE59" s="69">
        <v>0</v>
      </c>
      <c r="AF59" s="69">
        <v>0</v>
      </c>
      <c r="AG59" s="69">
        <v>0</v>
      </c>
      <c r="AH59" s="69">
        <v>0</v>
      </c>
      <c r="AI59" s="69">
        <v>0</v>
      </c>
      <c r="AJ59" s="69">
        <v>0</v>
      </c>
      <c r="AK59" s="69">
        <v>0</v>
      </c>
      <c r="AL59" s="69">
        <v>0</v>
      </c>
      <c r="AM59" s="69">
        <v>0</v>
      </c>
      <c r="AN59" s="69">
        <v>0</v>
      </c>
      <c r="AO59" s="69">
        <v>0</v>
      </c>
      <c r="AP59" s="69">
        <v>0</v>
      </c>
      <c r="AQ59" s="69">
        <v>0</v>
      </c>
      <c r="AR59" s="69">
        <v>0</v>
      </c>
      <c r="AS59" s="69">
        <v>0</v>
      </c>
      <c r="AT59" s="69">
        <v>0</v>
      </c>
      <c r="AU59" s="69">
        <v>1170010</v>
      </c>
      <c r="AV59" s="69">
        <v>3245520</v>
      </c>
      <c r="AW59" s="69">
        <v>0</v>
      </c>
      <c r="AX59" s="69">
        <v>0</v>
      </c>
      <c r="AY59" s="69">
        <v>0</v>
      </c>
      <c r="AZ59" s="69">
        <v>0</v>
      </c>
      <c r="BA59" s="69">
        <v>3172020</v>
      </c>
      <c r="BB59" s="69">
        <v>0</v>
      </c>
      <c r="BC59" s="69">
        <v>0</v>
      </c>
      <c r="BD59" s="69">
        <v>0</v>
      </c>
      <c r="BE59" s="69">
        <v>0</v>
      </c>
      <c r="BF59" s="69">
        <v>73500</v>
      </c>
      <c r="BG59" s="69">
        <v>0</v>
      </c>
      <c r="BH59" s="69">
        <v>0</v>
      </c>
      <c r="BI59" s="69">
        <v>0</v>
      </c>
      <c r="BJ59" s="69">
        <v>0</v>
      </c>
      <c r="BK59" s="69">
        <v>0</v>
      </c>
      <c r="BL59" s="69">
        <v>0</v>
      </c>
      <c r="BM59" s="69">
        <v>0</v>
      </c>
      <c r="BN59" s="69">
        <v>0</v>
      </c>
      <c r="BO59" s="69">
        <v>0</v>
      </c>
      <c r="BP59" s="69">
        <v>0</v>
      </c>
      <c r="BQ59" s="69">
        <v>0</v>
      </c>
      <c r="BR59" s="69">
        <v>0</v>
      </c>
      <c r="BS59" s="69">
        <v>0</v>
      </c>
      <c r="BT59" s="69">
        <v>0</v>
      </c>
      <c r="BU59" s="69">
        <v>0</v>
      </c>
      <c r="BV59" s="69">
        <v>0</v>
      </c>
      <c r="BW59" s="69">
        <v>0</v>
      </c>
      <c r="BX59" s="69">
        <v>0</v>
      </c>
      <c r="BY59" s="69">
        <v>0</v>
      </c>
      <c r="BZ59" s="69">
        <v>0</v>
      </c>
      <c r="CA59" s="69">
        <v>1400000</v>
      </c>
      <c r="CB59" s="69">
        <v>0</v>
      </c>
      <c r="CC59" s="69">
        <v>0</v>
      </c>
      <c r="CD59" s="69">
        <v>0</v>
      </c>
      <c r="CE59" s="69">
        <v>0</v>
      </c>
      <c r="CF59" s="69">
        <v>0</v>
      </c>
      <c r="CG59" s="69">
        <v>0</v>
      </c>
      <c r="CH59" s="69">
        <v>0</v>
      </c>
      <c r="CI59" s="69">
        <v>0</v>
      </c>
      <c r="CJ59" s="69">
        <v>0</v>
      </c>
      <c r="CK59" s="69">
        <v>0</v>
      </c>
      <c r="CL59" s="69">
        <v>0</v>
      </c>
      <c r="CM59" s="69">
        <v>0</v>
      </c>
      <c r="CN59" s="69">
        <v>0</v>
      </c>
      <c r="CO59" s="69">
        <v>0</v>
      </c>
      <c r="CP59" s="69">
        <v>0</v>
      </c>
      <c r="CQ59" s="69">
        <v>1400000</v>
      </c>
      <c r="CR59" s="69">
        <v>0</v>
      </c>
      <c r="CS59" s="69">
        <v>0</v>
      </c>
      <c r="CT59" s="69">
        <v>0</v>
      </c>
      <c r="CU59" s="69">
        <v>0</v>
      </c>
      <c r="CV59" s="69">
        <v>0</v>
      </c>
      <c r="CW59" s="69">
        <v>0</v>
      </c>
      <c r="CX59" s="69">
        <v>0</v>
      </c>
      <c r="CY59" s="69">
        <v>0</v>
      </c>
      <c r="CZ59" s="69">
        <v>0</v>
      </c>
      <c r="DA59" s="69">
        <v>0</v>
      </c>
      <c r="DB59" s="69">
        <v>0</v>
      </c>
      <c r="DC59" s="69">
        <v>0</v>
      </c>
      <c r="DD59" s="69">
        <v>0</v>
      </c>
      <c r="DE59" s="69">
        <v>0</v>
      </c>
      <c r="DF59" s="69">
        <v>0</v>
      </c>
      <c r="DG59" s="69">
        <v>0</v>
      </c>
      <c r="DH59" s="69">
        <v>0</v>
      </c>
    </row>
    <row r="60" ht="20.1" customHeight="1" spans="1:112">
      <c r="A60" s="85" t="s">
        <v>82</v>
      </c>
      <c r="B60" s="85" t="s">
        <v>82</v>
      </c>
      <c r="C60" s="85" t="s">
        <v>82</v>
      </c>
      <c r="D60" s="85" t="s">
        <v>341</v>
      </c>
      <c r="E60" s="69">
        <f t="shared" si="0"/>
        <v>636171.04</v>
      </c>
      <c r="F60" s="69">
        <v>597161.04</v>
      </c>
      <c r="G60" s="69">
        <v>328392</v>
      </c>
      <c r="H60" s="69">
        <v>31860</v>
      </c>
      <c r="I60" s="69">
        <v>0</v>
      </c>
      <c r="J60" s="69">
        <v>0</v>
      </c>
      <c r="K60" s="69">
        <v>236909.04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  <c r="S60" s="69">
        <v>0</v>
      </c>
      <c r="T60" s="69">
        <v>39010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0</v>
      </c>
      <c r="AA60" s="69">
        <v>0</v>
      </c>
      <c r="AB60" s="69">
        <v>0</v>
      </c>
      <c r="AC60" s="69">
        <v>0</v>
      </c>
      <c r="AD60" s="69">
        <v>0</v>
      </c>
      <c r="AE60" s="69">
        <v>0</v>
      </c>
      <c r="AF60" s="69">
        <v>0</v>
      </c>
      <c r="AG60" s="69">
        <v>0</v>
      </c>
      <c r="AH60" s="69">
        <v>0</v>
      </c>
      <c r="AI60" s="69">
        <v>0</v>
      </c>
      <c r="AJ60" s="69">
        <v>0</v>
      </c>
      <c r="AK60" s="69">
        <v>0</v>
      </c>
      <c r="AL60" s="69">
        <v>0</v>
      </c>
      <c r="AM60" s="69">
        <v>0</v>
      </c>
      <c r="AN60" s="69">
        <v>0</v>
      </c>
      <c r="AO60" s="69">
        <v>0</v>
      </c>
      <c r="AP60" s="69">
        <v>0</v>
      </c>
      <c r="AQ60" s="69">
        <v>0</v>
      </c>
      <c r="AR60" s="69">
        <v>0</v>
      </c>
      <c r="AS60" s="69">
        <v>0</v>
      </c>
      <c r="AT60" s="69">
        <v>0</v>
      </c>
      <c r="AU60" s="69">
        <v>39010</v>
      </c>
      <c r="AV60" s="69">
        <v>0</v>
      </c>
      <c r="AW60" s="69">
        <v>0</v>
      </c>
      <c r="AX60" s="69">
        <v>0</v>
      </c>
      <c r="AY60" s="69">
        <v>0</v>
      </c>
      <c r="AZ60" s="69">
        <v>0</v>
      </c>
      <c r="BA60" s="69">
        <v>0</v>
      </c>
      <c r="BB60" s="69">
        <v>0</v>
      </c>
      <c r="BC60" s="69">
        <v>0</v>
      </c>
      <c r="BD60" s="69">
        <v>0</v>
      </c>
      <c r="BE60" s="69">
        <v>0</v>
      </c>
      <c r="BF60" s="69">
        <v>0</v>
      </c>
      <c r="BG60" s="69">
        <v>0</v>
      </c>
      <c r="BH60" s="69">
        <v>0</v>
      </c>
      <c r="BI60" s="69">
        <v>0</v>
      </c>
      <c r="BJ60" s="69">
        <v>0</v>
      </c>
      <c r="BK60" s="69">
        <v>0</v>
      </c>
      <c r="BL60" s="69">
        <v>0</v>
      </c>
      <c r="BM60" s="69">
        <v>0</v>
      </c>
      <c r="BN60" s="69">
        <v>0</v>
      </c>
      <c r="BO60" s="69">
        <v>0</v>
      </c>
      <c r="BP60" s="69">
        <v>0</v>
      </c>
      <c r="BQ60" s="69">
        <v>0</v>
      </c>
      <c r="BR60" s="69">
        <v>0</v>
      </c>
      <c r="BS60" s="69">
        <v>0</v>
      </c>
      <c r="BT60" s="69">
        <v>0</v>
      </c>
      <c r="BU60" s="69">
        <v>0</v>
      </c>
      <c r="BV60" s="69">
        <v>0</v>
      </c>
      <c r="BW60" s="69">
        <v>0</v>
      </c>
      <c r="BX60" s="69">
        <v>0</v>
      </c>
      <c r="BY60" s="69">
        <v>0</v>
      </c>
      <c r="BZ60" s="69">
        <v>0</v>
      </c>
      <c r="CA60" s="69">
        <v>0</v>
      </c>
      <c r="CB60" s="69">
        <v>0</v>
      </c>
      <c r="CC60" s="69">
        <v>0</v>
      </c>
      <c r="CD60" s="69">
        <v>0</v>
      </c>
      <c r="CE60" s="69">
        <v>0</v>
      </c>
      <c r="CF60" s="69">
        <v>0</v>
      </c>
      <c r="CG60" s="69">
        <v>0</v>
      </c>
      <c r="CH60" s="69">
        <v>0</v>
      </c>
      <c r="CI60" s="69">
        <v>0</v>
      </c>
      <c r="CJ60" s="69">
        <v>0</v>
      </c>
      <c r="CK60" s="69">
        <v>0</v>
      </c>
      <c r="CL60" s="69">
        <v>0</v>
      </c>
      <c r="CM60" s="69">
        <v>0</v>
      </c>
      <c r="CN60" s="69">
        <v>0</v>
      </c>
      <c r="CO60" s="69">
        <v>0</v>
      </c>
      <c r="CP60" s="69">
        <v>0</v>
      </c>
      <c r="CQ60" s="69">
        <v>0</v>
      </c>
      <c r="CR60" s="69">
        <v>0</v>
      </c>
      <c r="CS60" s="69">
        <v>0</v>
      </c>
      <c r="CT60" s="69">
        <v>0</v>
      </c>
      <c r="CU60" s="69">
        <v>0</v>
      </c>
      <c r="CV60" s="69">
        <v>0</v>
      </c>
      <c r="CW60" s="69">
        <v>0</v>
      </c>
      <c r="CX60" s="69">
        <v>0</v>
      </c>
      <c r="CY60" s="69">
        <v>0</v>
      </c>
      <c r="CZ60" s="69">
        <v>0</v>
      </c>
      <c r="DA60" s="69">
        <v>0</v>
      </c>
      <c r="DB60" s="69">
        <v>0</v>
      </c>
      <c r="DC60" s="69">
        <v>0</v>
      </c>
      <c r="DD60" s="69">
        <v>0</v>
      </c>
      <c r="DE60" s="69">
        <v>0</v>
      </c>
      <c r="DF60" s="69">
        <v>0</v>
      </c>
      <c r="DG60" s="69">
        <v>0</v>
      </c>
      <c r="DH60" s="69">
        <v>0</v>
      </c>
    </row>
    <row r="61" ht="20.1" customHeight="1" spans="1:112">
      <c r="A61" s="85" t="s">
        <v>119</v>
      </c>
      <c r="B61" s="85" t="s">
        <v>86</v>
      </c>
      <c r="C61" s="85" t="s">
        <v>86</v>
      </c>
      <c r="D61" s="85" t="s">
        <v>88</v>
      </c>
      <c r="E61" s="69">
        <f t="shared" si="0"/>
        <v>193175.04</v>
      </c>
      <c r="F61" s="69">
        <v>193175.04</v>
      </c>
      <c r="G61" s="69">
        <v>104136</v>
      </c>
      <c r="H61" s="69">
        <v>10620</v>
      </c>
      <c r="I61" s="69">
        <v>0</v>
      </c>
      <c r="J61" s="69">
        <v>0</v>
      </c>
      <c r="K61" s="69">
        <v>78419.04</v>
      </c>
      <c r="L61" s="69">
        <v>0</v>
      </c>
      <c r="M61" s="69">
        <v>0</v>
      </c>
      <c r="N61" s="69">
        <v>0</v>
      </c>
      <c r="O61" s="69">
        <v>0</v>
      </c>
      <c r="P61" s="69">
        <v>0</v>
      </c>
      <c r="Q61" s="69">
        <v>0</v>
      </c>
      <c r="R61" s="69">
        <v>0</v>
      </c>
      <c r="S61" s="69">
        <v>0</v>
      </c>
      <c r="T61" s="69">
        <v>0</v>
      </c>
      <c r="U61" s="69">
        <v>0</v>
      </c>
      <c r="V61" s="69">
        <v>0</v>
      </c>
      <c r="W61" s="69">
        <v>0</v>
      </c>
      <c r="X61" s="69">
        <v>0</v>
      </c>
      <c r="Y61" s="69">
        <v>0</v>
      </c>
      <c r="Z61" s="69">
        <v>0</v>
      </c>
      <c r="AA61" s="69">
        <v>0</v>
      </c>
      <c r="AB61" s="69">
        <v>0</v>
      </c>
      <c r="AC61" s="69">
        <v>0</v>
      </c>
      <c r="AD61" s="69">
        <v>0</v>
      </c>
      <c r="AE61" s="69">
        <v>0</v>
      </c>
      <c r="AF61" s="69">
        <v>0</v>
      </c>
      <c r="AG61" s="69">
        <v>0</v>
      </c>
      <c r="AH61" s="69">
        <v>0</v>
      </c>
      <c r="AI61" s="69">
        <v>0</v>
      </c>
      <c r="AJ61" s="69">
        <v>0</v>
      </c>
      <c r="AK61" s="69">
        <v>0</v>
      </c>
      <c r="AL61" s="69">
        <v>0</v>
      </c>
      <c r="AM61" s="69">
        <v>0</v>
      </c>
      <c r="AN61" s="69">
        <v>0</v>
      </c>
      <c r="AO61" s="69">
        <v>0</v>
      </c>
      <c r="AP61" s="69">
        <v>0</v>
      </c>
      <c r="AQ61" s="69">
        <v>0</v>
      </c>
      <c r="AR61" s="69">
        <v>0</v>
      </c>
      <c r="AS61" s="69">
        <v>0</v>
      </c>
      <c r="AT61" s="69">
        <v>0</v>
      </c>
      <c r="AU61" s="69">
        <v>0</v>
      </c>
      <c r="AV61" s="69">
        <v>0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0</v>
      </c>
      <c r="BC61" s="69">
        <v>0</v>
      </c>
      <c r="BD61" s="69">
        <v>0</v>
      </c>
      <c r="BE61" s="69">
        <v>0</v>
      </c>
      <c r="BF61" s="69">
        <v>0</v>
      </c>
      <c r="BG61" s="69">
        <v>0</v>
      </c>
      <c r="BH61" s="69">
        <v>0</v>
      </c>
      <c r="BI61" s="69">
        <v>0</v>
      </c>
      <c r="BJ61" s="69">
        <v>0</v>
      </c>
      <c r="BK61" s="69">
        <v>0</v>
      </c>
      <c r="BL61" s="69">
        <v>0</v>
      </c>
      <c r="BM61" s="69">
        <v>0</v>
      </c>
      <c r="BN61" s="69">
        <v>0</v>
      </c>
      <c r="BO61" s="69">
        <v>0</v>
      </c>
      <c r="BP61" s="69">
        <v>0</v>
      </c>
      <c r="BQ61" s="69">
        <v>0</v>
      </c>
      <c r="BR61" s="69">
        <v>0</v>
      </c>
      <c r="BS61" s="69">
        <v>0</v>
      </c>
      <c r="BT61" s="69">
        <v>0</v>
      </c>
      <c r="BU61" s="69">
        <v>0</v>
      </c>
      <c r="BV61" s="69">
        <v>0</v>
      </c>
      <c r="BW61" s="69">
        <v>0</v>
      </c>
      <c r="BX61" s="69">
        <v>0</v>
      </c>
      <c r="BY61" s="69">
        <v>0</v>
      </c>
      <c r="BZ61" s="69">
        <v>0</v>
      </c>
      <c r="CA61" s="69">
        <v>0</v>
      </c>
      <c r="CB61" s="69">
        <v>0</v>
      </c>
      <c r="CC61" s="69">
        <v>0</v>
      </c>
      <c r="CD61" s="69">
        <v>0</v>
      </c>
      <c r="CE61" s="69">
        <v>0</v>
      </c>
      <c r="CF61" s="69">
        <v>0</v>
      </c>
      <c r="CG61" s="69">
        <v>0</v>
      </c>
      <c r="CH61" s="69">
        <v>0</v>
      </c>
      <c r="CI61" s="69">
        <v>0</v>
      </c>
      <c r="CJ61" s="69">
        <v>0</v>
      </c>
      <c r="CK61" s="69">
        <v>0</v>
      </c>
      <c r="CL61" s="69">
        <v>0</v>
      </c>
      <c r="CM61" s="69">
        <v>0</v>
      </c>
      <c r="CN61" s="69">
        <v>0</v>
      </c>
      <c r="CO61" s="69">
        <v>0</v>
      </c>
      <c r="CP61" s="69">
        <v>0</v>
      </c>
      <c r="CQ61" s="69">
        <v>0</v>
      </c>
      <c r="CR61" s="69">
        <v>0</v>
      </c>
      <c r="CS61" s="69">
        <v>0</v>
      </c>
      <c r="CT61" s="69">
        <v>0</v>
      </c>
      <c r="CU61" s="69">
        <v>0</v>
      </c>
      <c r="CV61" s="69">
        <v>0</v>
      </c>
      <c r="CW61" s="69">
        <v>0</v>
      </c>
      <c r="CX61" s="69">
        <v>0</v>
      </c>
      <c r="CY61" s="69">
        <v>0</v>
      </c>
      <c r="CZ61" s="69">
        <v>0</v>
      </c>
      <c r="DA61" s="69">
        <v>0</v>
      </c>
      <c r="DB61" s="69">
        <v>0</v>
      </c>
      <c r="DC61" s="69">
        <v>0</v>
      </c>
      <c r="DD61" s="69">
        <v>0</v>
      </c>
      <c r="DE61" s="69">
        <v>0</v>
      </c>
      <c r="DF61" s="69">
        <v>0</v>
      </c>
      <c r="DG61" s="69">
        <v>0</v>
      </c>
      <c r="DH61" s="69">
        <v>0</v>
      </c>
    </row>
    <row r="62" ht="20.1" customHeight="1" spans="1:112">
      <c r="A62" s="85" t="s">
        <v>119</v>
      </c>
      <c r="B62" s="85" t="s">
        <v>86</v>
      </c>
      <c r="C62" s="85" t="s">
        <v>120</v>
      </c>
      <c r="D62" s="85" t="s">
        <v>121</v>
      </c>
      <c r="E62" s="69">
        <f t="shared" si="0"/>
        <v>403986</v>
      </c>
      <c r="F62" s="69">
        <v>403986</v>
      </c>
      <c r="G62" s="69">
        <v>224256</v>
      </c>
      <c r="H62" s="69">
        <v>21240</v>
      </c>
      <c r="I62" s="69">
        <v>0</v>
      </c>
      <c r="J62" s="69">
        <v>0</v>
      </c>
      <c r="K62" s="69">
        <v>158490</v>
      </c>
      <c r="L62" s="69">
        <v>0</v>
      </c>
      <c r="M62" s="69">
        <v>0</v>
      </c>
      <c r="N62" s="69">
        <v>0</v>
      </c>
      <c r="O62" s="69">
        <v>0</v>
      </c>
      <c r="P62" s="69">
        <v>0</v>
      </c>
      <c r="Q62" s="69">
        <v>0</v>
      </c>
      <c r="R62" s="69">
        <v>0</v>
      </c>
      <c r="S62" s="69">
        <v>0</v>
      </c>
      <c r="T62" s="69">
        <v>0</v>
      </c>
      <c r="U62" s="69">
        <v>0</v>
      </c>
      <c r="V62" s="69">
        <v>0</v>
      </c>
      <c r="W62" s="69">
        <v>0</v>
      </c>
      <c r="X62" s="69">
        <v>0</v>
      </c>
      <c r="Y62" s="69">
        <v>0</v>
      </c>
      <c r="Z62" s="69">
        <v>0</v>
      </c>
      <c r="AA62" s="69">
        <v>0</v>
      </c>
      <c r="AB62" s="69">
        <v>0</v>
      </c>
      <c r="AC62" s="69">
        <v>0</v>
      </c>
      <c r="AD62" s="69">
        <v>0</v>
      </c>
      <c r="AE62" s="69">
        <v>0</v>
      </c>
      <c r="AF62" s="69">
        <v>0</v>
      </c>
      <c r="AG62" s="69">
        <v>0</v>
      </c>
      <c r="AH62" s="69">
        <v>0</v>
      </c>
      <c r="AI62" s="69">
        <v>0</v>
      </c>
      <c r="AJ62" s="69">
        <v>0</v>
      </c>
      <c r="AK62" s="69">
        <v>0</v>
      </c>
      <c r="AL62" s="69">
        <v>0</v>
      </c>
      <c r="AM62" s="69">
        <v>0</v>
      </c>
      <c r="AN62" s="69">
        <v>0</v>
      </c>
      <c r="AO62" s="69">
        <v>0</v>
      </c>
      <c r="AP62" s="69">
        <v>0</v>
      </c>
      <c r="AQ62" s="69">
        <v>0</v>
      </c>
      <c r="AR62" s="69">
        <v>0</v>
      </c>
      <c r="AS62" s="69">
        <v>0</v>
      </c>
      <c r="AT62" s="69">
        <v>0</v>
      </c>
      <c r="AU62" s="69">
        <v>0</v>
      </c>
      <c r="AV62" s="69">
        <v>0</v>
      </c>
      <c r="AW62" s="69">
        <v>0</v>
      </c>
      <c r="AX62" s="69">
        <v>0</v>
      </c>
      <c r="AY62" s="69">
        <v>0</v>
      </c>
      <c r="AZ62" s="69">
        <v>0</v>
      </c>
      <c r="BA62" s="69">
        <v>0</v>
      </c>
      <c r="BB62" s="69">
        <v>0</v>
      </c>
      <c r="BC62" s="69">
        <v>0</v>
      </c>
      <c r="BD62" s="69">
        <v>0</v>
      </c>
      <c r="BE62" s="69">
        <v>0</v>
      </c>
      <c r="BF62" s="69">
        <v>0</v>
      </c>
      <c r="BG62" s="69">
        <v>0</v>
      </c>
      <c r="BH62" s="69">
        <v>0</v>
      </c>
      <c r="BI62" s="69">
        <v>0</v>
      </c>
      <c r="BJ62" s="69">
        <v>0</v>
      </c>
      <c r="BK62" s="69">
        <v>0</v>
      </c>
      <c r="BL62" s="69">
        <v>0</v>
      </c>
      <c r="BM62" s="69">
        <v>0</v>
      </c>
      <c r="BN62" s="69">
        <v>0</v>
      </c>
      <c r="BO62" s="69">
        <v>0</v>
      </c>
      <c r="BP62" s="69">
        <v>0</v>
      </c>
      <c r="BQ62" s="69">
        <v>0</v>
      </c>
      <c r="BR62" s="69">
        <v>0</v>
      </c>
      <c r="BS62" s="69">
        <v>0</v>
      </c>
      <c r="BT62" s="69">
        <v>0</v>
      </c>
      <c r="BU62" s="69">
        <v>0</v>
      </c>
      <c r="BV62" s="69">
        <v>0</v>
      </c>
      <c r="BW62" s="69">
        <v>0</v>
      </c>
      <c r="BX62" s="69">
        <v>0</v>
      </c>
      <c r="BY62" s="69">
        <v>0</v>
      </c>
      <c r="BZ62" s="69">
        <v>0</v>
      </c>
      <c r="CA62" s="69">
        <v>0</v>
      </c>
      <c r="CB62" s="69">
        <v>0</v>
      </c>
      <c r="CC62" s="69">
        <v>0</v>
      </c>
      <c r="CD62" s="69">
        <v>0</v>
      </c>
      <c r="CE62" s="69">
        <v>0</v>
      </c>
      <c r="CF62" s="69">
        <v>0</v>
      </c>
      <c r="CG62" s="69">
        <v>0</v>
      </c>
      <c r="CH62" s="69">
        <v>0</v>
      </c>
      <c r="CI62" s="69">
        <v>0</v>
      </c>
      <c r="CJ62" s="69">
        <v>0</v>
      </c>
      <c r="CK62" s="69">
        <v>0</v>
      </c>
      <c r="CL62" s="69">
        <v>0</v>
      </c>
      <c r="CM62" s="69">
        <v>0</v>
      </c>
      <c r="CN62" s="69">
        <v>0</v>
      </c>
      <c r="CO62" s="69">
        <v>0</v>
      </c>
      <c r="CP62" s="69">
        <v>0</v>
      </c>
      <c r="CQ62" s="69">
        <v>0</v>
      </c>
      <c r="CR62" s="69">
        <v>0</v>
      </c>
      <c r="CS62" s="69">
        <v>0</v>
      </c>
      <c r="CT62" s="69">
        <v>0</v>
      </c>
      <c r="CU62" s="69">
        <v>0</v>
      </c>
      <c r="CV62" s="69">
        <v>0</v>
      </c>
      <c r="CW62" s="69">
        <v>0</v>
      </c>
      <c r="CX62" s="69">
        <v>0</v>
      </c>
      <c r="CY62" s="69">
        <v>0</v>
      </c>
      <c r="CZ62" s="69">
        <v>0</v>
      </c>
      <c r="DA62" s="69">
        <v>0</v>
      </c>
      <c r="DB62" s="69">
        <v>0</v>
      </c>
      <c r="DC62" s="69">
        <v>0</v>
      </c>
      <c r="DD62" s="69">
        <v>0</v>
      </c>
      <c r="DE62" s="69">
        <v>0</v>
      </c>
      <c r="DF62" s="69">
        <v>0</v>
      </c>
      <c r="DG62" s="69">
        <v>0</v>
      </c>
      <c r="DH62" s="69">
        <v>0</v>
      </c>
    </row>
    <row r="63" ht="20.1" customHeight="1" spans="1:112">
      <c r="A63" s="85" t="s">
        <v>119</v>
      </c>
      <c r="B63" s="85" t="s">
        <v>86</v>
      </c>
      <c r="C63" s="85" t="s">
        <v>122</v>
      </c>
      <c r="D63" s="85" t="s">
        <v>123</v>
      </c>
      <c r="E63" s="69">
        <f t="shared" si="0"/>
        <v>39010</v>
      </c>
      <c r="F63" s="69">
        <v>0</v>
      </c>
      <c r="G63" s="69">
        <v>0</v>
      </c>
      <c r="H63" s="69">
        <v>0</v>
      </c>
      <c r="I63" s="69">
        <v>0</v>
      </c>
      <c r="J63" s="69">
        <v>0</v>
      </c>
      <c r="K63" s="69">
        <v>0</v>
      </c>
      <c r="L63" s="69">
        <v>0</v>
      </c>
      <c r="M63" s="69">
        <v>0</v>
      </c>
      <c r="N63" s="69">
        <v>0</v>
      </c>
      <c r="O63" s="69">
        <v>0</v>
      </c>
      <c r="P63" s="69">
        <v>0</v>
      </c>
      <c r="Q63" s="69">
        <v>0</v>
      </c>
      <c r="R63" s="69">
        <v>0</v>
      </c>
      <c r="S63" s="69">
        <v>0</v>
      </c>
      <c r="T63" s="69">
        <v>39010</v>
      </c>
      <c r="U63" s="69">
        <v>0</v>
      </c>
      <c r="V63" s="69">
        <v>0</v>
      </c>
      <c r="W63" s="69">
        <v>0</v>
      </c>
      <c r="X63" s="69">
        <v>0</v>
      </c>
      <c r="Y63" s="69">
        <v>0</v>
      </c>
      <c r="Z63" s="69">
        <v>0</v>
      </c>
      <c r="AA63" s="69">
        <v>0</v>
      </c>
      <c r="AB63" s="69">
        <v>0</v>
      </c>
      <c r="AC63" s="69">
        <v>0</v>
      </c>
      <c r="AD63" s="69">
        <v>0</v>
      </c>
      <c r="AE63" s="69">
        <v>0</v>
      </c>
      <c r="AF63" s="69">
        <v>0</v>
      </c>
      <c r="AG63" s="69">
        <v>0</v>
      </c>
      <c r="AH63" s="69">
        <v>0</v>
      </c>
      <c r="AI63" s="69">
        <v>0</v>
      </c>
      <c r="AJ63" s="69">
        <v>0</v>
      </c>
      <c r="AK63" s="69">
        <v>0</v>
      </c>
      <c r="AL63" s="69">
        <v>0</v>
      </c>
      <c r="AM63" s="69">
        <v>0</v>
      </c>
      <c r="AN63" s="69">
        <v>0</v>
      </c>
      <c r="AO63" s="69">
        <v>0</v>
      </c>
      <c r="AP63" s="69">
        <v>0</v>
      </c>
      <c r="AQ63" s="69">
        <v>0</v>
      </c>
      <c r="AR63" s="69">
        <v>0</v>
      </c>
      <c r="AS63" s="69">
        <v>0</v>
      </c>
      <c r="AT63" s="69">
        <v>0</v>
      </c>
      <c r="AU63" s="69">
        <v>39010</v>
      </c>
      <c r="AV63" s="69">
        <v>0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0</v>
      </c>
      <c r="BC63" s="69">
        <v>0</v>
      </c>
      <c r="BD63" s="69">
        <v>0</v>
      </c>
      <c r="BE63" s="69">
        <v>0</v>
      </c>
      <c r="BF63" s="69">
        <v>0</v>
      </c>
      <c r="BG63" s="69">
        <v>0</v>
      </c>
      <c r="BH63" s="69">
        <v>0</v>
      </c>
      <c r="BI63" s="69">
        <v>0</v>
      </c>
      <c r="BJ63" s="69">
        <v>0</v>
      </c>
      <c r="BK63" s="69">
        <v>0</v>
      </c>
      <c r="BL63" s="69">
        <v>0</v>
      </c>
      <c r="BM63" s="69">
        <v>0</v>
      </c>
      <c r="BN63" s="69">
        <v>0</v>
      </c>
      <c r="BO63" s="69">
        <v>0</v>
      </c>
      <c r="BP63" s="69">
        <v>0</v>
      </c>
      <c r="BQ63" s="69">
        <v>0</v>
      </c>
      <c r="BR63" s="69">
        <v>0</v>
      </c>
      <c r="BS63" s="69">
        <v>0</v>
      </c>
      <c r="BT63" s="69">
        <v>0</v>
      </c>
      <c r="BU63" s="69">
        <v>0</v>
      </c>
      <c r="BV63" s="69">
        <v>0</v>
      </c>
      <c r="BW63" s="69">
        <v>0</v>
      </c>
      <c r="BX63" s="69">
        <v>0</v>
      </c>
      <c r="BY63" s="69">
        <v>0</v>
      </c>
      <c r="BZ63" s="69">
        <v>0</v>
      </c>
      <c r="CA63" s="69">
        <v>0</v>
      </c>
      <c r="CB63" s="69">
        <v>0</v>
      </c>
      <c r="CC63" s="69">
        <v>0</v>
      </c>
      <c r="CD63" s="69">
        <v>0</v>
      </c>
      <c r="CE63" s="69">
        <v>0</v>
      </c>
      <c r="CF63" s="69">
        <v>0</v>
      </c>
      <c r="CG63" s="69">
        <v>0</v>
      </c>
      <c r="CH63" s="69">
        <v>0</v>
      </c>
      <c r="CI63" s="69">
        <v>0</v>
      </c>
      <c r="CJ63" s="69">
        <v>0</v>
      </c>
      <c r="CK63" s="69">
        <v>0</v>
      </c>
      <c r="CL63" s="69">
        <v>0</v>
      </c>
      <c r="CM63" s="69">
        <v>0</v>
      </c>
      <c r="CN63" s="69">
        <v>0</v>
      </c>
      <c r="CO63" s="69">
        <v>0</v>
      </c>
      <c r="CP63" s="69">
        <v>0</v>
      </c>
      <c r="CQ63" s="69">
        <v>0</v>
      </c>
      <c r="CR63" s="69">
        <v>0</v>
      </c>
      <c r="CS63" s="69">
        <v>0</v>
      </c>
      <c r="CT63" s="69">
        <v>0</v>
      </c>
      <c r="CU63" s="69">
        <v>0</v>
      </c>
      <c r="CV63" s="69">
        <v>0</v>
      </c>
      <c r="CW63" s="69">
        <v>0</v>
      </c>
      <c r="CX63" s="69">
        <v>0</v>
      </c>
      <c r="CY63" s="69">
        <v>0</v>
      </c>
      <c r="CZ63" s="69">
        <v>0</v>
      </c>
      <c r="DA63" s="69">
        <v>0</v>
      </c>
      <c r="DB63" s="69">
        <v>0</v>
      </c>
      <c r="DC63" s="69">
        <v>0</v>
      </c>
      <c r="DD63" s="69">
        <v>0</v>
      </c>
      <c r="DE63" s="69">
        <v>0</v>
      </c>
      <c r="DF63" s="69">
        <v>0</v>
      </c>
      <c r="DG63" s="69">
        <v>0</v>
      </c>
      <c r="DH63" s="69">
        <v>0</v>
      </c>
    </row>
    <row r="64" ht="20.1" customHeight="1" spans="1:112">
      <c r="A64" s="85" t="s">
        <v>82</v>
      </c>
      <c r="B64" s="85" t="s">
        <v>82</v>
      </c>
      <c r="C64" s="85" t="s">
        <v>82</v>
      </c>
      <c r="D64" s="85" t="s">
        <v>342</v>
      </c>
      <c r="E64" s="69">
        <f t="shared" si="0"/>
        <v>83463.96</v>
      </c>
      <c r="F64" s="69">
        <v>83463.96</v>
      </c>
      <c r="G64" s="69">
        <v>49644</v>
      </c>
      <c r="H64" s="69">
        <v>3540</v>
      </c>
      <c r="I64" s="69">
        <v>0</v>
      </c>
      <c r="J64" s="69">
        <v>0</v>
      </c>
      <c r="K64" s="69">
        <v>30279.96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0</v>
      </c>
      <c r="S64" s="69">
        <v>0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69">
        <v>0</v>
      </c>
      <c r="AB64" s="69">
        <v>0</v>
      </c>
      <c r="AC64" s="69">
        <v>0</v>
      </c>
      <c r="AD64" s="69">
        <v>0</v>
      </c>
      <c r="AE64" s="69">
        <v>0</v>
      </c>
      <c r="AF64" s="69">
        <v>0</v>
      </c>
      <c r="AG64" s="69">
        <v>0</v>
      </c>
      <c r="AH64" s="69">
        <v>0</v>
      </c>
      <c r="AI64" s="69">
        <v>0</v>
      </c>
      <c r="AJ64" s="69">
        <v>0</v>
      </c>
      <c r="AK64" s="69">
        <v>0</v>
      </c>
      <c r="AL64" s="69">
        <v>0</v>
      </c>
      <c r="AM64" s="69">
        <v>0</v>
      </c>
      <c r="AN64" s="69">
        <v>0</v>
      </c>
      <c r="AO64" s="69">
        <v>0</v>
      </c>
      <c r="AP64" s="69">
        <v>0</v>
      </c>
      <c r="AQ64" s="69">
        <v>0</v>
      </c>
      <c r="AR64" s="69">
        <v>0</v>
      </c>
      <c r="AS64" s="69">
        <v>0</v>
      </c>
      <c r="AT64" s="69">
        <v>0</v>
      </c>
      <c r="AU64" s="69">
        <v>0</v>
      </c>
      <c r="AV64" s="69">
        <v>0</v>
      </c>
      <c r="AW64" s="69">
        <v>0</v>
      </c>
      <c r="AX64" s="69">
        <v>0</v>
      </c>
      <c r="AY64" s="69">
        <v>0</v>
      </c>
      <c r="AZ64" s="69">
        <v>0</v>
      </c>
      <c r="BA64" s="69">
        <v>0</v>
      </c>
      <c r="BB64" s="69">
        <v>0</v>
      </c>
      <c r="BC64" s="69">
        <v>0</v>
      </c>
      <c r="BD64" s="69">
        <v>0</v>
      </c>
      <c r="BE64" s="69">
        <v>0</v>
      </c>
      <c r="BF64" s="69">
        <v>0</v>
      </c>
      <c r="BG64" s="69">
        <v>0</v>
      </c>
      <c r="BH64" s="69">
        <v>0</v>
      </c>
      <c r="BI64" s="69">
        <v>0</v>
      </c>
      <c r="BJ64" s="69">
        <v>0</v>
      </c>
      <c r="BK64" s="69">
        <v>0</v>
      </c>
      <c r="BL64" s="69">
        <v>0</v>
      </c>
      <c r="BM64" s="69">
        <v>0</v>
      </c>
      <c r="BN64" s="69">
        <v>0</v>
      </c>
      <c r="BO64" s="69">
        <v>0</v>
      </c>
      <c r="BP64" s="69">
        <v>0</v>
      </c>
      <c r="BQ64" s="69">
        <v>0</v>
      </c>
      <c r="BR64" s="69">
        <v>0</v>
      </c>
      <c r="BS64" s="69">
        <v>0</v>
      </c>
      <c r="BT64" s="69">
        <v>0</v>
      </c>
      <c r="BU64" s="69">
        <v>0</v>
      </c>
      <c r="BV64" s="69">
        <v>0</v>
      </c>
      <c r="BW64" s="69">
        <v>0</v>
      </c>
      <c r="BX64" s="69">
        <v>0</v>
      </c>
      <c r="BY64" s="69">
        <v>0</v>
      </c>
      <c r="BZ64" s="69">
        <v>0</v>
      </c>
      <c r="CA64" s="69">
        <v>0</v>
      </c>
      <c r="CB64" s="69">
        <v>0</v>
      </c>
      <c r="CC64" s="69">
        <v>0</v>
      </c>
      <c r="CD64" s="69">
        <v>0</v>
      </c>
      <c r="CE64" s="69">
        <v>0</v>
      </c>
      <c r="CF64" s="69">
        <v>0</v>
      </c>
      <c r="CG64" s="69">
        <v>0</v>
      </c>
      <c r="CH64" s="69">
        <v>0</v>
      </c>
      <c r="CI64" s="69">
        <v>0</v>
      </c>
      <c r="CJ64" s="69">
        <v>0</v>
      </c>
      <c r="CK64" s="69">
        <v>0</v>
      </c>
      <c r="CL64" s="69">
        <v>0</v>
      </c>
      <c r="CM64" s="69">
        <v>0</v>
      </c>
      <c r="CN64" s="69">
        <v>0</v>
      </c>
      <c r="CO64" s="69">
        <v>0</v>
      </c>
      <c r="CP64" s="69">
        <v>0</v>
      </c>
      <c r="CQ64" s="69">
        <v>0</v>
      </c>
      <c r="CR64" s="69">
        <v>0</v>
      </c>
      <c r="CS64" s="69">
        <v>0</v>
      </c>
      <c r="CT64" s="69">
        <v>0</v>
      </c>
      <c r="CU64" s="69">
        <v>0</v>
      </c>
      <c r="CV64" s="69">
        <v>0</v>
      </c>
      <c r="CW64" s="69">
        <v>0</v>
      </c>
      <c r="CX64" s="69">
        <v>0</v>
      </c>
      <c r="CY64" s="69">
        <v>0</v>
      </c>
      <c r="CZ64" s="69">
        <v>0</v>
      </c>
      <c r="DA64" s="69">
        <v>0</v>
      </c>
      <c r="DB64" s="69">
        <v>0</v>
      </c>
      <c r="DC64" s="69">
        <v>0</v>
      </c>
      <c r="DD64" s="69">
        <v>0</v>
      </c>
      <c r="DE64" s="69">
        <v>0</v>
      </c>
      <c r="DF64" s="69">
        <v>0</v>
      </c>
      <c r="DG64" s="69">
        <v>0</v>
      </c>
      <c r="DH64" s="69">
        <v>0</v>
      </c>
    </row>
    <row r="65" ht="20.1" customHeight="1" spans="1:112">
      <c r="A65" s="85" t="s">
        <v>119</v>
      </c>
      <c r="B65" s="85" t="s">
        <v>94</v>
      </c>
      <c r="C65" s="85" t="s">
        <v>86</v>
      </c>
      <c r="D65" s="85" t="s">
        <v>88</v>
      </c>
      <c r="E65" s="69">
        <f t="shared" si="0"/>
        <v>83463.96</v>
      </c>
      <c r="F65" s="69">
        <v>83463.96</v>
      </c>
      <c r="G65" s="69">
        <v>49644</v>
      </c>
      <c r="H65" s="69">
        <v>3540</v>
      </c>
      <c r="I65" s="69">
        <v>0</v>
      </c>
      <c r="J65" s="69">
        <v>0</v>
      </c>
      <c r="K65" s="69">
        <v>30279.96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  <c r="S65" s="69">
        <v>0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0</v>
      </c>
      <c r="AC65" s="69">
        <v>0</v>
      </c>
      <c r="AD65" s="69">
        <v>0</v>
      </c>
      <c r="AE65" s="69">
        <v>0</v>
      </c>
      <c r="AF65" s="69">
        <v>0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</v>
      </c>
      <c r="AM65" s="69">
        <v>0</v>
      </c>
      <c r="AN65" s="69">
        <v>0</v>
      </c>
      <c r="AO65" s="69">
        <v>0</v>
      </c>
      <c r="AP65" s="69">
        <v>0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0</v>
      </c>
      <c r="AW65" s="69">
        <v>0</v>
      </c>
      <c r="AX65" s="69">
        <v>0</v>
      </c>
      <c r="AY65" s="69">
        <v>0</v>
      </c>
      <c r="AZ65" s="69">
        <v>0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0</v>
      </c>
      <c r="BG65" s="69">
        <v>0</v>
      </c>
      <c r="BH65" s="69">
        <v>0</v>
      </c>
      <c r="BI65" s="69">
        <v>0</v>
      </c>
      <c r="BJ65" s="69">
        <v>0</v>
      </c>
      <c r="BK65" s="69">
        <v>0</v>
      </c>
      <c r="BL65" s="69">
        <v>0</v>
      </c>
      <c r="BM65" s="69">
        <v>0</v>
      </c>
      <c r="BN65" s="69">
        <v>0</v>
      </c>
      <c r="BO65" s="69">
        <v>0</v>
      </c>
      <c r="BP65" s="69">
        <v>0</v>
      </c>
      <c r="BQ65" s="69">
        <v>0</v>
      </c>
      <c r="BR65" s="69">
        <v>0</v>
      </c>
      <c r="BS65" s="69">
        <v>0</v>
      </c>
      <c r="BT65" s="69">
        <v>0</v>
      </c>
      <c r="BU65" s="69">
        <v>0</v>
      </c>
      <c r="BV65" s="69">
        <v>0</v>
      </c>
      <c r="BW65" s="69">
        <v>0</v>
      </c>
      <c r="BX65" s="69">
        <v>0</v>
      </c>
      <c r="BY65" s="69">
        <v>0</v>
      </c>
      <c r="BZ65" s="69">
        <v>0</v>
      </c>
      <c r="CA65" s="69">
        <v>0</v>
      </c>
      <c r="CB65" s="69">
        <v>0</v>
      </c>
      <c r="CC65" s="69">
        <v>0</v>
      </c>
      <c r="CD65" s="69">
        <v>0</v>
      </c>
      <c r="CE65" s="69">
        <v>0</v>
      </c>
      <c r="CF65" s="69">
        <v>0</v>
      </c>
      <c r="CG65" s="69">
        <v>0</v>
      </c>
      <c r="CH65" s="69">
        <v>0</v>
      </c>
      <c r="CI65" s="69">
        <v>0</v>
      </c>
      <c r="CJ65" s="69">
        <v>0</v>
      </c>
      <c r="CK65" s="69">
        <v>0</v>
      </c>
      <c r="CL65" s="69">
        <v>0</v>
      </c>
      <c r="CM65" s="69">
        <v>0</v>
      </c>
      <c r="CN65" s="69">
        <v>0</v>
      </c>
      <c r="CO65" s="69">
        <v>0</v>
      </c>
      <c r="CP65" s="69">
        <v>0</v>
      </c>
      <c r="CQ65" s="69">
        <v>0</v>
      </c>
      <c r="CR65" s="69">
        <v>0</v>
      </c>
      <c r="CS65" s="69">
        <v>0</v>
      </c>
      <c r="CT65" s="69">
        <v>0</v>
      </c>
      <c r="CU65" s="69">
        <v>0</v>
      </c>
      <c r="CV65" s="69">
        <v>0</v>
      </c>
      <c r="CW65" s="69">
        <v>0</v>
      </c>
      <c r="CX65" s="69">
        <v>0</v>
      </c>
      <c r="CY65" s="69">
        <v>0</v>
      </c>
      <c r="CZ65" s="69">
        <v>0</v>
      </c>
      <c r="DA65" s="69">
        <v>0</v>
      </c>
      <c r="DB65" s="69">
        <v>0</v>
      </c>
      <c r="DC65" s="69">
        <v>0</v>
      </c>
      <c r="DD65" s="69">
        <v>0</v>
      </c>
      <c r="DE65" s="69">
        <v>0</v>
      </c>
      <c r="DF65" s="69">
        <v>0</v>
      </c>
      <c r="DG65" s="69">
        <v>0</v>
      </c>
      <c r="DH65" s="69">
        <v>0</v>
      </c>
    </row>
    <row r="66" ht="20.1" customHeight="1" spans="1:112">
      <c r="A66" s="85" t="s">
        <v>82</v>
      </c>
      <c r="B66" s="85" t="s">
        <v>82</v>
      </c>
      <c r="C66" s="85" t="s">
        <v>82</v>
      </c>
      <c r="D66" s="85" t="s">
        <v>343</v>
      </c>
      <c r="E66" s="69">
        <f t="shared" si="0"/>
        <v>144945.96</v>
      </c>
      <c r="F66" s="69">
        <v>71445.96</v>
      </c>
      <c r="G66" s="69">
        <v>39552</v>
      </c>
      <c r="H66" s="69">
        <v>3540</v>
      </c>
      <c r="I66" s="69">
        <v>0</v>
      </c>
      <c r="J66" s="69">
        <v>0</v>
      </c>
      <c r="K66" s="69">
        <v>28353.96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  <c r="S66" s="69">
        <v>0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>
        <v>0</v>
      </c>
      <c r="AA66" s="69">
        <v>0</v>
      </c>
      <c r="AB66" s="69">
        <v>0</v>
      </c>
      <c r="AC66" s="69">
        <v>0</v>
      </c>
      <c r="AD66" s="69">
        <v>0</v>
      </c>
      <c r="AE66" s="69">
        <v>0</v>
      </c>
      <c r="AF66" s="69">
        <v>0</v>
      </c>
      <c r="AG66" s="69">
        <v>0</v>
      </c>
      <c r="AH66" s="69">
        <v>0</v>
      </c>
      <c r="AI66" s="69">
        <v>0</v>
      </c>
      <c r="AJ66" s="69">
        <v>0</v>
      </c>
      <c r="AK66" s="69">
        <v>0</v>
      </c>
      <c r="AL66" s="69">
        <v>0</v>
      </c>
      <c r="AM66" s="69">
        <v>0</v>
      </c>
      <c r="AN66" s="69">
        <v>0</v>
      </c>
      <c r="AO66" s="69">
        <v>0</v>
      </c>
      <c r="AP66" s="69">
        <v>0</v>
      </c>
      <c r="AQ66" s="69">
        <v>0</v>
      </c>
      <c r="AR66" s="69">
        <v>0</v>
      </c>
      <c r="AS66" s="69">
        <v>0</v>
      </c>
      <c r="AT66" s="69">
        <v>0</v>
      </c>
      <c r="AU66" s="69">
        <v>0</v>
      </c>
      <c r="AV66" s="69">
        <v>73500</v>
      </c>
      <c r="AW66" s="69">
        <v>0</v>
      </c>
      <c r="AX66" s="69">
        <v>0</v>
      </c>
      <c r="AY66" s="69">
        <v>0</v>
      </c>
      <c r="AZ66" s="69">
        <v>0</v>
      </c>
      <c r="BA66" s="69">
        <v>0</v>
      </c>
      <c r="BB66" s="69">
        <v>0</v>
      </c>
      <c r="BC66" s="69">
        <v>0</v>
      </c>
      <c r="BD66" s="69">
        <v>0</v>
      </c>
      <c r="BE66" s="69">
        <v>0</v>
      </c>
      <c r="BF66" s="69">
        <v>73500</v>
      </c>
      <c r="BG66" s="69">
        <v>0</v>
      </c>
      <c r="BH66" s="69">
        <v>0</v>
      </c>
      <c r="BI66" s="69">
        <v>0</v>
      </c>
      <c r="BJ66" s="69">
        <v>0</v>
      </c>
      <c r="BK66" s="69">
        <v>0</v>
      </c>
      <c r="BL66" s="69">
        <v>0</v>
      </c>
      <c r="BM66" s="69">
        <v>0</v>
      </c>
      <c r="BN66" s="69">
        <v>0</v>
      </c>
      <c r="BO66" s="69">
        <v>0</v>
      </c>
      <c r="BP66" s="69">
        <v>0</v>
      </c>
      <c r="BQ66" s="69">
        <v>0</v>
      </c>
      <c r="BR66" s="69">
        <v>0</v>
      </c>
      <c r="BS66" s="69">
        <v>0</v>
      </c>
      <c r="BT66" s="69">
        <v>0</v>
      </c>
      <c r="BU66" s="69">
        <v>0</v>
      </c>
      <c r="BV66" s="69">
        <v>0</v>
      </c>
      <c r="BW66" s="69">
        <v>0</v>
      </c>
      <c r="BX66" s="69">
        <v>0</v>
      </c>
      <c r="BY66" s="69">
        <v>0</v>
      </c>
      <c r="BZ66" s="69">
        <v>0</v>
      </c>
      <c r="CA66" s="69">
        <v>0</v>
      </c>
      <c r="CB66" s="69">
        <v>0</v>
      </c>
      <c r="CC66" s="69">
        <v>0</v>
      </c>
      <c r="CD66" s="69">
        <v>0</v>
      </c>
      <c r="CE66" s="69">
        <v>0</v>
      </c>
      <c r="CF66" s="69">
        <v>0</v>
      </c>
      <c r="CG66" s="69">
        <v>0</v>
      </c>
      <c r="CH66" s="69">
        <v>0</v>
      </c>
      <c r="CI66" s="69">
        <v>0</v>
      </c>
      <c r="CJ66" s="69">
        <v>0</v>
      </c>
      <c r="CK66" s="69">
        <v>0</v>
      </c>
      <c r="CL66" s="69">
        <v>0</v>
      </c>
      <c r="CM66" s="69">
        <v>0</v>
      </c>
      <c r="CN66" s="69">
        <v>0</v>
      </c>
      <c r="CO66" s="69">
        <v>0</v>
      </c>
      <c r="CP66" s="69">
        <v>0</v>
      </c>
      <c r="CQ66" s="69">
        <v>0</v>
      </c>
      <c r="CR66" s="69">
        <v>0</v>
      </c>
      <c r="CS66" s="69">
        <v>0</v>
      </c>
      <c r="CT66" s="69">
        <v>0</v>
      </c>
      <c r="CU66" s="69">
        <v>0</v>
      </c>
      <c r="CV66" s="69">
        <v>0</v>
      </c>
      <c r="CW66" s="69">
        <v>0</v>
      </c>
      <c r="CX66" s="69">
        <v>0</v>
      </c>
      <c r="CY66" s="69">
        <v>0</v>
      </c>
      <c r="CZ66" s="69">
        <v>0</v>
      </c>
      <c r="DA66" s="69">
        <v>0</v>
      </c>
      <c r="DB66" s="69">
        <v>0</v>
      </c>
      <c r="DC66" s="69">
        <v>0</v>
      </c>
      <c r="DD66" s="69">
        <v>0</v>
      </c>
      <c r="DE66" s="69">
        <v>0</v>
      </c>
      <c r="DF66" s="69">
        <v>0</v>
      </c>
      <c r="DG66" s="69">
        <v>0</v>
      </c>
      <c r="DH66" s="69">
        <v>0</v>
      </c>
    </row>
    <row r="67" ht="20.1" customHeight="1" spans="1:112">
      <c r="A67" s="85" t="s">
        <v>119</v>
      </c>
      <c r="B67" s="85" t="s">
        <v>109</v>
      </c>
      <c r="C67" s="85" t="s">
        <v>86</v>
      </c>
      <c r="D67" s="85" t="s">
        <v>88</v>
      </c>
      <c r="E67" s="69">
        <f t="shared" si="0"/>
        <v>71445.96</v>
      </c>
      <c r="F67" s="69">
        <v>71445.96</v>
      </c>
      <c r="G67" s="69">
        <v>39552</v>
      </c>
      <c r="H67" s="69">
        <v>3540</v>
      </c>
      <c r="I67" s="69">
        <v>0</v>
      </c>
      <c r="J67" s="69">
        <v>0</v>
      </c>
      <c r="K67" s="69">
        <v>28353.96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  <c r="AA67" s="69">
        <v>0</v>
      </c>
      <c r="AB67" s="69">
        <v>0</v>
      </c>
      <c r="AC67" s="69">
        <v>0</v>
      </c>
      <c r="AD67" s="69">
        <v>0</v>
      </c>
      <c r="AE67" s="69">
        <v>0</v>
      </c>
      <c r="AF67" s="69">
        <v>0</v>
      </c>
      <c r="AG67" s="69">
        <v>0</v>
      </c>
      <c r="AH67" s="69">
        <v>0</v>
      </c>
      <c r="AI67" s="69">
        <v>0</v>
      </c>
      <c r="AJ67" s="69">
        <v>0</v>
      </c>
      <c r="AK67" s="69">
        <v>0</v>
      </c>
      <c r="AL67" s="69">
        <v>0</v>
      </c>
      <c r="AM67" s="69">
        <v>0</v>
      </c>
      <c r="AN67" s="69">
        <v>0</v>
      </c>
      <c r="AO67" s="69">
        <v>0</v>
      </c>
      <c r="AP67" s="69">
        <v>0</v>
      </c>
      <c r="AQ67" s="69">
        <v>0</v>
      </c>
      <c r="AR67" s="69">
        <v>0</v>
      </c>
      <c r="AS67" s="69">
        <v>0</v>
      </c>
      <c r="AT67" s="69">
        <v>0</v>
      </c>
      <c r="AU67" s="69">
        <v>0</v>
      </c>
      <c r="AV67" s="69">
        <v>0</v>
      </c>
      <c r="AW67" s="69">
        <v>0</v>
      </c>
      <c r="AX67" s="69">
        <v>0</v>
      </c>
      <c r="AY67" s="69">
        <v>0</v>
      </c>
      <c r="AZ67" s="69">
        <v>0</v>
      </c>
      <c r="BA67" s="69">
        <v>0</v>
      </c>
      <c r="BB67" s="69">
        <v>0</v>
      </c>
      <c r="BC67" s="69">
        <v>0</v>
      </c>
      <c r="BD67" s="69">
        <v>0</v>
      </c>
      <c r="BE67" s="69">
        <v>0</v>
      </c>
      <c r="BF67" s="69">
        <v>0</v>
      </c>
      <c r="BG67" s="69">
        <v>0</v>
      </c>
      <c r="BH67" s="69">
        <v>0</v>
      </c>
      <c r="BI67" s="69">
        <v>0</v>
      </c>
      <c r="BJ67" s="69">
        <v>0</v>
      </c>
      <c r="BK67" s="69">
        <v>0</v>
      </c>
      <c r="BL67" s="69">
        <v>0</v>
      </c>
      <c r="BM67" s="69">
        <v>0</v>
      </c>
      <c r="BN67" s="69">
        <v>0</v>
      </c>
      <c r="BO67" s="69">
        <v>0</v>
      </c>
      <c r="BP67" s="69">
        <v>0</v>
      </c>
      <c r="BQ67" s="69">
        <v>0</v>
      </c>
      <c r="BR67" s="69">
        <v>0</v>
      </c>
      <c r="BS67" s="69">
        <v>0</v>
      </c>
      <c r="BT67" s="69">
        <v>0</v>
      </c>
      <c r="BU67" s="69">
        <v>0</v>
      </c>
      <c r="BV67" s="69">
        <v>0</v>
      </c>
      <c r="BW67" s="69">
        <v>0</v>
      </c>
      <c r="BX67" s="69">
        <v>0</v>
      </c>
      <c r="BY67" s="69">
        <v>0</v>
      </c>
      <c r="BZ67" s="69">
        <v>0</v>
      </c>
      <c r="CA67" s="69">
        <v>0</v>
      </c>
      <c r="CB67" s="69">
        <v>0</v>
      </c>
      <c r="CC67" s="69">
        <v>0</v>
      </c>
      <c r="CD67" s="69">
        <v>0</v>
      </c>
      <c r="CE67" s="69">
        <v>0</v>
      </c>
      <c r="CF67" s="69">
        <v>0</v>
      </c>
      <c r="CG67" s="69">
        <v>0</v>
      </c>
      <c r="CH67" s="69">
        <v>0</v>
      </c>
      <c r="CI67" s="69">
        <v>0</v>
      </c>
      <c r="CJ67" s="69">
        <v>0</v>
      </c>
      <c r="CK67" s="69">
        <v>0</v>
      </c>
      <c r="CL67" s="69">
        <v>0</v>
      </c>
      <c r="CM67" s="69">
        <v>0</v>
      </c>
      <c r="CN67" s="69">
        <v>0</v>
      </c>
      <c r="CO67" s="69">
        <v>0</v>
      </c>
      <c r="CP67" s="69">
        <v>0</v>
      </c>
      <c r="CQ67" s="69">
        <v>0</v>
      </c>
      <c r="CR67" s="69">
        <v>0</v>
      </c>
      <c r="CS67" s="69">
        <v>0</v>
      </c>
      <c r="CT67" s="69">
        <v>0</v>
      </c>
      <c r="CU67" s="69">
        <v>0</v>
      </c>
      <c r="CV67" s="69">
        <v>0</v>
      </c>
      <c r="CW67" s="69">
        <v>0</v>
      </c>
      <c r="CX67" s="69">
        <v>0</v>
      </c>
      <c r="CY67" s="69">
        <v>0</v>
      </c>
      <c r="CZ67" s="69">
        <v>0</v>
      </c>
      <c r="DA67" s="69">
        <v>0</v>
      </c>
      <c r="DB67" s="69">
        <v>0</v>
      </c>
      <c r="DC67" s="69">
        <v>0</v>
      </c>
      <c r="DD67" s="69">
        <v>0</v>
      </c>
      <c r="DE67" s="69">
        <v>0</v>
      </c>
      <c r="DF67" s="69">
        <v>0</v>
      </c>
      <c r="DG67" s="69">
        <v>0</v>
      </c>
      <c r="DH67" s="69">
        <v>0</v>
      </c>
    </row>
    <row r="68" ht="20.1" customHeight="1" spans="1:112">
      <c r="A68" s="85" t="s">
        <v>119</v>
      </c>
      <c r="B68" s="85" t="s">
        <v>109</v>
      </c>
      <c r="C68" s="85" t="s">
        <v>91</v>
      </c>
      <c r="D68" s="85" t="s">
        <v>124</v>
      </c>
      <c r="E68" s="69">
        <f t="shared" si="0"/>
        <v>73500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69">
        <v>0</v>
      </c>
      <c r="S68" s="69">
        <v>0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>
        <v>0</v>
      </c>
      <c r="AA68" s="69">
        <v>0</v>
      </c>
      <c r="AB68" s="69">
        <v>0</v>
      </c>
      <c r="AC68" s="69">
        <v>0</v>
      </c>
      <c r="AD68" s="69">
        <v>0</v>
      </c>
      <c r="AE68" s="69">
        <v>0</v>
      </c>
      <c r="AF68" s="69">
        <v>0</v>
      </c>
      <c r="AG68" s="69">
        <v>0</v>
      </c>
      <c r="AH68" s="69">
        <v>0</v>
      </c>
      <c r="AI68" s="69">
        <v>0</v>
      </c>
      <c r="AJ68" s="69">
        <v>0</v>
      </c>
      <c r="AK68" s="69">
        <v>0</v>
      </c>
      <c r="AL68" s="69">
        <v>0</v>
      </c>
      <c r="AM68" s="69">
        <v>0</v>
      </c>
      <c r="AN68" s="69">
        <v>0</v>
      </c>
      <c r="AO68" s="69">
        <v>0</v>
      </c>
      <c r="AP68" s="69">
        <v>0</v>
      </c>
      <c r="AQ68" s="69">
        <v>0</v>
      </c>
      <c r="AR68" s="69">
        <v>0</v>
      </c>
      <c r="AS68" s="69">
        <v>0</v>
      </c>
      <c r="AT68" s="69">
        <v>0</v>
      </c>
      <c r="AU68" s="69">
        <v>0</v>
      </c>
      <c r="AV68" s="69">
        <v>73500</v>
      </c>
      <c r="AW68" s="69">
        <v>0</v>
      </c>
      <c r="AX68" s="69">
        <v>0</v>
      </c>
      <c r="AY68" s="69">
        <v>0</v>
      </c>
      <c r="AZ68" s="69">
        <v>0</v>
      </c>
      <c r="BA68" s="69">
        <v>0</v>
      </c>
      <c r="BB68" s="69">
        <v>0</v>
      </c>
      <c r="BC68" s="69">
        <v>0</v>
      </c>
      <c r="BD68" s="69">
        <v>0</v>
      </c>
      <c r="BE68" s="69">
        <v>0</v>
      </c>
      <c r="BF68" s="69">
        <v>73500</v>
      </c>
      <c r="BG68" s="69">
        <v>0</v>
      </c>
      <c r="BH68" s="69">
        <v>0</v>
      </c>
      <c r="BI68" s="69">
        <v>0</v>
      </c>
      <c r="BJ68" s="69">
        <v>0</v>
      </c>
      <c r="BK68" s="69">
        <v>0</v>
      </c>
      <c r="BL68" s="69">
        <v>0</v>
      </c>
      <c r="BM68" s="69">
        <v>0</v>
      </c>
      <c r="BN68" s="69">
        <v>0</v>
      </c>
      <c r="BO68" s="69">
        <v>0</v>
      </c>
      <c r="BP68" s="69">
        <v>0</v>
      </c>
      <c r="BQ68" s="69">
        <v>0</v>
      </c>
      <c r="BR68" s="69">
        <v>0</v>
      </c>
      <c r="BS68" s="69">
        <v>0</v>
      </c>
      <c r="BT68" s="69">
        <v>0</v>
      </c>
      <c r="BU68" s="69">
        <v>0</v>
      </c>
      <c r="BV68" s="69">
        <v>0</v>
      </c>
      <c r="BW68" s="69">
        <v>0</v>
      </c>
      <c r="BX68" s="69">
        <v>0</v>
      </c>
      <c r="BY68" s="69">
        <v>0</v>
      </c>
      <c r="BZ68" s="69">
        <v>0</v>
      </c>
      <c r="CA68" s="69">
        <v>0</v>
      </c>
      <c r="CB68" s="69">
        <v>0</v>
      </c>
      <c r="CC68" s="69">
        <v>0</v>
      </c>
      <c r="CD68" s="69">
        <v>0</v>
      </c>
      <c r="CE68" s="69">
        <v>0</v>
      </c>
      <c r="CF68" s="69">
        <v>0</v>
      </c>
      <c r="CG68" s="69">
        <v>0</v>
      </c>
      <c r="CH68" s="69">
        <v>0</v>
      </c>
      <c r="CI68" s="69">
        <v>0</v>
      </c>
      <c r="CJ68" s="69">
        <v>0</v>
      </c>
      <c r="CK68" s="69">
        <v>0</v>
      </c>
      <c r="CL68" s="69">
        <v>0</v>
      </c>
      <c r="CM68" s="69">
        <v>0</v>
      </c>
      <c r="CN68" s="69">
        <v>0</v>
      </c>
      <c r="CO68" s="69">
        <v>0</v>
      </c>
      <c r="CP68" s="69">
        <v>0</v>
      </c>
      <c r="CQ68" s="69">
        <v>0</v>
      </c>
      <c r="CR68" s="69">
        <v>0</v>
      </c>
      <c r="CS68" s="69">
        <v>0</v>
      </c>
      <c r="CT68" s="69">
        <v>0</v>
      </c>
      <c r="CU68" s="69">
        <v>0</v>
      </c>
      <c r="CV68" s="69">
        <v>0</v>
      </c>
      <c r="CW68" s="69">
        <v>0</v>
      </c>
      <c r="CX68" s="69">
        <v>0</v>
      </c>
      <c r="CY68" s="69">
        <v>0</v>
      </c>
      <c r="CZ68" s="69">
        <v>0</v>
      </c>
      <c r="DA68" s="69">
        <v>0</v>
      </c>
      <c r="DB68" s="69">
        <v>0</v>
      </c>
      <c r="DC68" s="69">
        <v>0</v>
      </c>
      <c r="DD68" s="69">
        <v>0</v>
      </c>
      <c r="DE68" s="69">
        <v>0</v>
      </c>
      <c r="DF68" s="69">
        <v>0</v>
      </c>
      <c r="DG68" s="69">
        <v>0</v>
      </c>
      <c r="DH68" s="69">
        <v>0</v>
      </c>
    </row>
    <row r="69" ht="20.1" customHeight="1" spans="1:112">
      <c r="A69" s="85" t="s">
        <v>82</v>
      </c>
      <c r="B69" s="85" t="s">
        <v>82</v>
      </c>
      <c r="C69" s="85" t="s">
        <v>82</v>
      </c>
      <c r="D69" s="85" t="s">
        <v>344</v>
      </c>
      <c r="E69" s="69">
        <f t="shared" si="0"/>
        <v>5728220</v>
      </c>
      <c r="F69" s="69">
        <v>25200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25200</v>
      </c>
      <c r="Q69" s="69">
        <v>0</v>
      </c>
      <c r="R69" s="69">
        <v>0</v>
      </c>
      <c r="S69" s="69">
        <v>0</v>
      </c>
      <c r="T69" s="69">
        <v>1131000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69">
        <v>0</v>
      </c>
      <c r="AE69" s="69">
        <v>0</v>
      </c>
      <c r="AF69" s="69">
        <v>0</v>
      </c>
      <c r="AG69" s="69">
        <v>0</v>
      </c>
      <c r="AH69" s="69">
        <v>0</v>
      </c>
      <c r="AI69" s="69">
        <v>0</v>
      </c>
      <c r="AJ69" s="69">
        <v>0</v>
      </c>
      <c r="AK69" s="69">
        <v>0</v>
      </c>
      <c r="AL69" s="69">
        <v>0</v>
      </c>
      <c r="AM69" s="69">
        <v>0</v>
      </c>
      <c r="AN69" s="69">
        <v>0</v>
      </c>
      <c r="AO69" s="69">
        <v>0</v>
      </c>
      <c r="AP69" s="69">
        <v>0</v>
      </c>
      <c r="AQ69" s="69">
        <v>0</v>
      </c>
      <c r="AR69" s="69">
        <v>0</v>
      </c>
      <c r="AS69" s="69">
        <v>0</v>
      </c>
      <c r="AT69" s="69">
        <v>0</v>
      </c>
      <c r="AU69" s="69">
        <v>1131000</v>
      </c>
      <c r="AV69" s="69">
        <v>3172020</v>
      </c>
      <c r="AW69" s="69">
        <v>0</v>
      </c>
      <c r="AX69" s="69">
        <v>0</v>
      </c>
      <c r="AY69" s="69">
        <v>0</v>
      </c>
      <c r="AZ69" s="69">
        <v>0</v>
      </c>
      <c r="BA69" s="69">
        <v>3172020</v>
      </c>
      <c r="BB69" s="69">
        <v>0</v>
      </c>
      <c r="BC69" s="69">
        <v>0</v>
      </c>
      <c r="BD69" s="69">
        <v>0</v>
      </c>
      <c r="BE69" s="69">
        <v>0</v>
      </c>
      <c r="BF69" s="69">
        <v>0</v>
      </c>
      <c r="BG69" s="69">
        <v>0</v>
      </c>
      <c r="BH69" s="69">
        <v>0</v>
      </c>
      <c r="BI69" s="69">
        <v>0</v>
      </c>
      <c r="BJ69" s="69">
        <v>0</v>
      </c>
      <c r="BK69" s="69">
        <v>0</v>
      </c>
      <c r="BL69" s="69">
        <v>0</v>
      </c>
      <c r="BM69" s="69">
        <v>0</v>
      </c>
      <c r="BN69" s="69">
        <v>0</v>
      </c>
      <c r="BO69" s="69">
        <v>0</v>
      </c>
      <c r="BP69" s="69">
        <v>0</v>
      </c>
      <c r="BQ69" s="69">
        <v>0</v>
      </c>
      <c r="BR69" s="69">
        <v>0</v>
      </c>
      <c r="BS69" s="69">
        <v>0</v>
      </c>
      <c r="BT69" s="69">
        <v>0</v>
      </c>
      <c r="BU69" s="69">
        <v>0</v>
      </c>
      <c r="BV69" s="69">
        <v>0</v>
      </c>
      <c r="BW69" s="69">
        <v>0</v>
      </c>
      <c r="BX69" s="69">
        <v>0</v>
      </c>
      <c r="BY69" s="69">
        <v>0</v>
      </c>
      <c r="BZ69" s="69">
        <v>0</v>
      </c>
      <c r="CA69" s="69">
        <v>1400000</v>
      </c>
      <c r="CB69" s="69">
        <v>0</v>
      </c>
      <c r="CC69" s="69">
        <v>0</v>
      </c>
      <c r="CD69" s="69">
        <v>0</v>
      </c>
      <c r="CE69" s="69">
        <v>0</v>
      </c>
      <c r="CF69" s="69">
        <v>0</v>
      </c>
      <c r="CG69" s="69">
        <v>0</v>
      </c>
      <c r="CH69" s="69">
        <v>0</v>
      </c>
      <c r="CI69" s="69">
        <v>0</v>
      </c>
      <c r="CJ69" s="69">
        <v>0</v>
      </c>
      <c r="CK69" s="69">
        <v>0</v>
      </c>
      <c r="CL69" s="69">
        <v>0</v>
      </c>
      <c r="CM69" s="69">
        <v>0</v>
      </c>
      <c r="CN69" s="69">
        <v>0</v>
      </c>
      <c r="CO69" s="69">
        <v>0</v>
      </c>
      <c r="CP69" s="69">
        <v>0</v>
      </c>
      <c r="CQ69" s="69">
        <v>1400000</v>
      </c>
      <c r="CR69" s="69">
        <v>0</v>
      </c>
      <c r="CS69" s="69">
        <v>0</v>
      </c>
      <c r="CT69" s="69">
        <v>0</v>
      </c>
      <c r="CU69" s="69">
        <v>0</v>
      </c>
      <c r="CV69" s="69">
        <v>0</v>
      </c>
      <c r="CW69" s="69">
        <v>0</v>
      </c>
      <c r="CX69" s="69">
        <v>0</v>
      </c>
      <c r="CY69" s="69">
        <v>0</v>
      </c>
      <c r="CZ69" s="69">
        <v>0</v>
      </c>
      <c r="DA69" s="69">
        <v>0</v>
      </c>
      <c r="DB69" s="69">
        <v>0</v>
      </c>
      <c r="DC69" s="69">
        <v>0</v>
      </c>
      <c r="DD69" s="69">
        <v>0</v>
      </c>
      <c r="DE69" s="69">
        <v>0</v>
      </c>
      <c r="DF69" s="69">
        <v>0</v>
      </c>
      <c r="DG69" s="69">
        <v>0</v>
      </c>
      <c r="DH69" s="69">
        <v>0</v>
      </c>
    </row>
    <row r="70" ht="20.1" customHeight="1" spans="1:112">
      <c r="A70" s="85" t="s">
        <v>119</v>
      </c>
      <c r="B70" s="85" t="s">
        <v>113</v>
      </c>
      <c r="C70" s="85" t="s">
        <v>109</v>
      </c>
      <c r="D70" s="85" t="s">
        <v>125</v>
      </c>
      <c r="E70" s="69">
        <f t="shared" si="0"/>
        <v>5728220</v>
      </c>
      <c r="F70" s="69">
        <v>25200</v>
      </c>
      <c r="G70" s="69">
        <v>0</v>
      </c>
      <c r="H70" s="69">
        <v>0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  <c r="O70" s="69">
        <v>0</v>
      </c>
      <c r="P70" s="69">
        <v>25200</v>
      </c>
      <c r="Q70" s="69">
        <v>0</v>
      </c>
      <c r="R70" s="69">
        <v>0</v>
      </c>
      <c r="S70" s="69">
        <v>0</v>
      </c>
      <c r="T70" s="69">
        <v>1131000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>
        <v>0</v>
      </c>
      <c r="AA70" s="69">
        <v>0</v>
      </c>
      <c r="AB70" s="69">
        <v>0</v>
      </c>
      <c r="AC70" s="69">
        <v>0</v>
      </c>
      <c r="AD70" s="69">
        <v>0</v>
      </c>
      <c r="AE70" s="69">
        <v>0</v>
      </c>
      <c r="AF70" s="69">
        <v>0</v>
      </c>
      <c r="AG70" s="69">
        <v>0</v>
      </c>
      <c r="AH70" s="69">
        <v>0</v>
      </c>
      <c r="AI70" s="69">
        <v>0</v>
      </c>
      <c r="AJ70" s="69">
        <v>0</v>
      </c>
      <c r="AK70" s="69">
        <v>0</v>
      </c>
      <c r="AL70" s="69">
        <v>0</v>
      </c>
      <c r="AM70" s="69">
        <v>0</v>
      </c>
      <c r="AN70" s="69">
        <v>0</v>
      </c>
      <c r="AO70" s="69">
        <v>0</v>
      </c>
      <c r="AP70" s="69">
        <v>0</v>
      </c>
      <c r="AQ70" s="69">
        <v>0</v>
      </c>
      <c r="AR70" s="69">
        <v>0</v>
      </c>
      <c r="AS70" s="69">
        <v>0</v>
      </c>
      <c r="AT70" s="69">
        <v>0</v>
      </c>
      <c r="AU70" s="69">
        <v>1131000</v>
      </c>
      <c r="AV70" s="69">
        <v>3172020</v>
      </c>
      <c r="AW70" s="69">
        <v>0</v>
      </c>
      <c r="AX70" s="69">
        <v>0</v>
      </c>
      <c r="AY70" s="69">
        <v>0</v>
      </c>
      <c r="AZ70" s="69">
        <v>0</v>
      </c>
      <c r="BA70" s="69">
        <v>3172020</v>
      </c>
      <c r="BB70" s="69">
        <v>0</v>
      </c>
      <c r="BC70" s="69">
        <v>0</v>
      </c>
      <c r="BD70" s="69">
        <v>0</v>
      </c>
      <c r="BE70" s="69">
        <v>0</v>
      </c>
      <c r="BF70" s="69">
        <v>0</v>
      </c>
      <c r="BG70" s="69">
        <v>0</v>
      </c>
      <c r="BH70" s="69">
        <v>0</v>
      </c>
      <c r="BI70" s="69">
        <v>0</v>
      </c>
      <c r="BJ70" s="69">
        <v>0</v>
      </c>
      <c r="BK70" s="69">
        <v>0</v>
      </c>
      <c r="BL70" s="69">
        <v>0</v>
      </c>
      <c r="BM70" s="69">
        <v>0</v>
      </c>
      <c r="BN70" s="69">
        <v>0</v>
      </c>
      <c r="BO70" s="69">
        <v>0</v>
      </c>
      <c r="BP70" s="69">
        <v>0</v>
      </c>
      <c r="BQ70" s="69">
        <v>0</v>
      </c>
      <c r="BR70" s="69">
        <v>0</v>
      </c>
      <c r="BS70" s="69">
        <v>0</v>
      </c>
      <c r="BT70" s="69">
        <v>0</v>
      </c>
      <c r="BU70" s="69">
        <v>0</v>
      </c>
      <c r="BV70" s="69">
        <v>0</v>
      </c>
      <c r="BW70" s="69">
        <v>0</v>
      </c>
      <c r="BX70" s="69">
        <v>0</v>
      </c>
      <c r="BY70" s="69">
        <v>0</v>
      </c>
      <c r="BZ70" s="69">
        <v>0</v>
      </c>
      <c r="CA70" s="69">
        <v>1400000</v>
      </c>
      <c r="CB70" s="69">
        <v>0</v>
      </c>
      <c r="CC70" s="69">
        <v>0</v>
      </c>
      <c r="CD70" s="69">
        <v>0</v>
      </c>
      <c r="CE70" s="69">
        <v>0</v>
      </c>
      <c r="CF70" s="69">
        <v>0</v>
      </c>
      <c r="CG70" s="69">
        <v>0</v>
      </c>
      <c r="CH70" s="69">
        <v>0</v>
      </c>
      <c r="CI70" s="69">
        <v>0</v>
      </c>
      <c r="CJ70" s="69">
        <v>0</v>
      </c>
      <c r="CK70" s="69">
        <v>0</v>
      </c>
      <c r="CL70" s="69">
        <v>0</v>
      </c>
      <c r="CM70" s="69">
        <v>0</v>
      </c>
      <c r="CN70" s="69">
        <v>0</v>
      </c>
      <c r="CO70" s="69">
        <v>0</v>
      </c>
      <c r="CP70" s="69">
        <v>0</v>
      </c>
      <c r="CQ70" s="69">
        <v>1400000</v>
      </c>
      <c r="CR70" s="69">
        <v>0</v>
      </c>
      <c r="CS70" s="69">
        <v>0</v>
      </c>
      <c r="CT70" s="69">
        <v>0</v>
      </c>
      <c r="CU70" s="69">
        <v>0</v>
      </c>
      <c r="CV70" s="69">
        <v>0</v>
      </c>
      <c r="CW70" s="69">
        <v>0</v>
      </c>
      <c r="CX70" s="69">
        <v>0</v>
      </c>
      <c r="CY70" s="69">
        <v>0</v>
      </c>
      <c r="CZ70" s="69">
        <v>0</v>
      </c>
      <c r="DA70" s="69">
        <v>0</v>
      </c>
      <c r="DB70" s="69">
        <v>0</v>
      </c>
      <c r="DC70" s="69">
        <v>0</v>
      </c>
      <c r="DD70" s="69">
        <v>0</v>
      </c>
      <c r="DE70" s="69">
        <v>0</v>
      </c>
      <c r="DF70" s="69">
        <v>0</v>
      </c>
      <c r="DG70" s="69">
        <v>0</v>
      </c>
      <c r="DH70" s="69">
        <v>0</v>
      </c>
    </row>
    <row r="71" ht="20.1" customHeight="1" spans="1:112">
      <c r="A71" s="85" t="s">
        <v>82</v>
      </c>
      <c r="B71" s="85" t="s">
        <v>82</v>
      </c>
      <c r="C71" s="85" t="s">
        <v>82</v>
      </c>
      <c r="D71" s="85" t="s">
        <v>345</v>
      </c>
      <c r="E71" s="69">
        <f>SUM(F71,T71,AV71,BI71,BN71,CA71,CR71,CU71,DA71,DD71)</f>
        <v>806913.96</v>
      </c>
      <c r="F71" s="69">
        <v>806913.96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806913.96</v>
      </c>
      <c r="R71" s="69">
        <v>0</v>
      </c>
      <c r="S71" s="69">
        <v>0</v>
      </c>
      <c r="T71" s="69">
        <v>0</v>
      </c>
      <c r="U71" s="69">
        <v>0</v>
      </c>
      <c r="V71" s="69">
        <v>0</v>
      </c>
      <c r="W71" s="69">
        <v>0</v>
      </c>
      <c r="X71" s="69">
        <v>0</v>
      </c>
      <c r="Y71" s="69">
        <v>0</v>
      </c>
      <c r="Z71" s="69">
        <v>0</v>
      </c>
      <c r="AA71" s="69">
        <v>0</v>
      </c>
      <c r="AB71" s="69">
        <v>0</v>
      </c>
      <c r="AC71" s="69">
        <v>0</v>
      </c>
      <c r="AD71" s="69">
        <v>0</v>
      </c>
      <c r="AE71" s="69">
        <v>0</v>
      </c>
      <c r="AF71" s="69">
        <v>0</v>
      </c>
      <c r="AG71" s="69">
        <v>0</v>
      </c>
      <c r="AH71" s="69">
        <v>0</v>
      </c>
      <c r="AI71" s="69">
        <v>0</v>
      </c>
      <c r="AJ71" s="69">
        <v>0</v>
      </c>
      <c r="AK71" s="69">
        <v>0</v>
      </c>
      <c r="AL71" s="69">
        <v>0</v>
      </c>
      <c r="AM71" s="69">
        <v>0</v>
      </c>
      <c r="AN71" s="69">
        <v>0</v>
      </c>
      <c r="AO71" s="69">
        <v>0</v>
      </c>
      <c r="AP71" s="69">
        <v>0</v>
      </c>
      <c r="AQ71" s="69">
        <v>0</v>
      </c>
      <c r="AR71" s="69">
        <v>0</v>
      </c>
      <c r="AS71" s="69">
        <v>0</v>
      </c>
      <c r="AT71" s="69">
        <v>0</v>
      </c>
      <c r="AU71" s="69">
        <v>0</v>
      </c>
      <c r="AV71" s="69">
        <v>0</v>
      </c>
      <c r="AW71" s="69">
        <v>0</v>
      </c>
      <c r="AX71" s="69">
        <v>0</v>
      </c>
      <c r="AY71" s="69">
        <v>0</v>
      </c>
      <c r="AZ71" s="69">
        <v>0</v>
      </c>
      <c r="BA71" s="69">
        <v>0</v>
      </c>
      <c r="BB71" s="69">
        <v>0</v>
      </c>
      <c r="BC71" s="69">
        <v>0</v>
      </c>
      <c r="BD71" s="69">
        <v>0</v>
      </c>
      <c r="BE71" s="69">
        <v>0</v>
      </c>
      <c r="BF71" s="69">
        <v>0</v>
      </c>
      <c r="BG71" s="69">
        <v>0</v>
      </c>
      <c r="BH71" s="69">
        <v>0</v>
      </c>
      <c r="BI71" s="69">
        <v>0</v>
      </c>
      <c r="BJ71" s="69">
        <v>0</v>
      </c>
      <c r="BK71" s="69">
        <v>0</v>
      </c>
      <c r="BL71" s="69">
        <v>0</v>
      </c>
      <c r="BM71" s="69">
        <v>0</v>
      </c>
      <c r="BN71" s="69">
        <v>0</v>
      </c>
      <c r="BO71" s="69">
        <v>0</v>
      </c>
      <c r="BP71" s="69">
        <v>0</v>
      </c>
      <c r="BQ71" s="69">
        <v>0</v>
      </c>
      <c r="BR71" s="69">
        <v>0</v>
      </c>
      <c r="BS71" s="69">
        <v>0</v>
      </c>
      <c r="BT71" s="69">
        <v>0</v>
      </c>
      <c r="BU71" s="69">
        <v>0</v>
      </c>
      <c r="BV71" s="69">
        <v>0</v>
      </c>
      <c r="BW71" s="69">
        <v>0</v>
      </c>
      <c r="BX71" s="69">
        <v>0</v>
      </c>
      <c r="BY71" s="69">
        <v>0</v>
      </c>
      <c r="BZ71" s="69">
        <v>0</v>
      </c>
      <c r="CA71" s="69">
        <v>0</v>
      </c>
      <c r="CB71" s="69">
        <v>0</v>
      </c>
      <c r="CC71" s="69">
        <v>0</v>
      </c>
      <c r="CD71" s="69">
        <v>0</v>
      </c>
      <c r="CE71" s="69">
        <v>0</v>
      </c>
      <c r="CF71" s="69">
        <v>0</v>
      </c>
      <c r="CG71" s="69">
        <v>0</v>
      </c>
      <c r="CH71" s="69">
        <v>0</v>
      </c>
      <c r="CI71" s="69">
        <v>0</v>
      </c>
      <c r="CJ71" s="69">
        <v>0</v>
      </c>
      <c r="CK71" s="69">
        <v>0</v>
      </c>
      <c r="CL71" s="69">
        <v>0</v>
      </c>
      <c r="CM71" s="69">
        <v>0</v>
      </c>
      <c r="CN71" s="69">
        <v>0</v>
      </c>
      <c r="CO71" s="69">
        <v>0</v>
      </c>
      <c r="CP71" s="69">
        <v>0</v>
      </c>
      <c r="CQ71" s="69">
        <v>0</v>
      </c>
      <c r="CR71" s="69">
        <v>0</v>
      </c>
      <c r="CS71" s="69">
        <v>0</v>
      </c>
      <c r="CT71" s="69">
        <v>0</v>
      </c>
      <c r="CU71" s="69">
        <v>0</v>
      </c>
      <c r="CV71" s="69">
        <v>0</v>
      </c>
      <c r="CW71" s="69">
        <v>0</v>
      </c>
      <c r="CX71" s="69">
        <v>0</v>
      </c>
      <c r="CY71" s="69">
        <v>0</v>
      </c>
      <c r="CZ71" s="69">
        <v>0</v>
      </c>
      <c r="DA71" s="69">
        <v>0</v>
      </c>
      <c r="DB71" s="69">
        <v>0</v>
      </c>
      <c r="DC71" s="69">
        <v>0</v>
      </c>
      <c r="DD71" s="69">
        <v>0</v>
      </c>
      <c r="DE71" s="69">
        <v>0</v>
      </c>
      <c r="DF71" s="69">
        <v>0</v>
      </c>
      <c r="DG71" s="69">
        <v>0</v>
      </c>
      <c r="DH71" s="69">
        <v>0</v>
      </c>
    </row>
    <row r="72" ht="20.1" customHeight="1" spans="1:112">
      <c r="A72" s="85" t="s">
        <v>82</v>
      </c>
      <c r="B72" s="85" t="s">
        <v>82</v>
      </c>
      <c r="C72" s="85" t="s">
        <v>82</v>
      </c>
      <c r="D72" s="85" t="s">
        <v>346</v>
      </c>
      <c r="E72" s="69">
        <f>SUM(F72,T72,AV72,BI72,BN72,CA72,CR72,CU72,DA72,DD72)</f>
        <v>806913.96</v>
      </c>
      <c r="F72" s="69">
        <v>806913.96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806913.96</v>
      </c>
      <c r="R72" s="69">
        <v>0</v>
      </c>
      <c r="S72" s="69">
        <v>0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>
        <v>0</v>
      </c>
      <c r="AA72" s="69">
        <v>0</v>
      </c>
      <c r="AB72" s="69">
        <v>0</v>
      </c>
      <c r="AC72" s="69">
        <v>0</v>
      </c>
      <c r="AD72" s="69">
        <v>0</v>
      </c>
      <c r="AE72" s="69">
        <v>0</v>
      </c>
      <c r="AF72" s="69">
        <v>0</v>
      </c>
      <c r="AG72" s="69">
        <v>0</v>
      </c>
      <c r="AH72" s="69">
        <v>0</v>
      </c>
      <c r="AI72" s="69">
        <v>0</v>
      </c>
      <c r="AJ72" s="69">
        <v>0</v>
      </c>
      <c r="AK72" s="69">
        <v>0</v>
      </c>
      <c r="AL72" s="69">
        <v>0</v>
      </c>
      <c r="AM72" s="69">
        <v>0</v>
      </c>
      <c r="AN72" s="69">
        <v>0</v>
      </c>
      <c r="AO72" s="69">
        <v>0</v>
      </c>
      <c r="AP72" s="69">
        <v>0</v>
      </c>
      <c r="AQ72" s="69">
        <v>0</v>
      </c>
      <c r="AR72" s="69">
        <v>0</v>
      </c>
      <c r="AS72" s="69">
        <v>0</v>
      </c>
      <c r="AT72" s="69">
        <v>0</v>
      </c>
      <c r="AU72" s="69">
        <v>0</v>
      </c>
      <c r="AV72" s="69">
        <v>0</v>
      </c>
      <c r="AW72" s="69">
        <v>0</v>
      </c>
      <c r="AX72" s="69">
        <v>0</v>
      </c>
      <c r="AY72" s="69">
        <v>0</v>
      </c>
      <c r="AZ72" s="69">
        <v>0</v>
      </c>
      <c r="BA72" s="69">
        <v>0</v>
      </c>
      <c r="BB72" s="69">
        <v>0</v>
      </c>
      <c r="BC72" s="69">
        <v>0</v>
      </c>
      <c r="BD72" s="69">
        <v>0</v>
      </c>
      <c r="BE72" s="69">
        <v>0</v>
      </c>
      <c r="BF72" s="69">
        <v>0</v>
      </c>
      <c r="BG72" s="69">
        <v>0</v>
      </c>
      <c r="BH72" s="69">
        <v>0</v>
      </c>
      <c r="BI72" s="69">
        <v>0</v>
      </c>
      <c r="BJ72" s="69">
        <v>0</v>
      </c>
      <c r="BK72" s="69">
        <v>0</v>
      </c>
      <c r="BL72" s="69">
        <v>0</v>
      </c>
      <c r="BM72" s="69">
        <v>0</v>
      </c>
      <c r="BN72" s="69">
        <v>0</v>
      </c>
      <c r="BO72" s="69">
        <v>0</v>
      </c>
      <c r="BP72" s="69">
        <v>0</v>
      </c>
      <c r="BQ72" s="69">
        <v>0</v>
      </c>
      <c r="BR72" s="69">
        <v>0</v>
      </c>
      <c r="BS72" s="69">
        <v>0</v>
      </c>
      <c r="BT72" s="69">
        <v>0</v>
      </c>
      <c r="BU72" s="69">
        <v>0</v>
      </c>
      <c r="BV72" s="69">
        <v>0</v>
      </c>
      <c r="BW72" s="69">
        <v>0</v>
      </c>
      <c r="BX72" s="69">
        <v>0</v>
      </c>
      <c r="BY72" s="69">
        <v>0</v>
      </c>
      <c r="BZ72" s="69">
        <v>0</v>
      </c>
      <c r="CA72" s="69">
        <v>0</v>
      </c>
      <c r="CB72" s="69">
        <v>0</v>
      </c>
      <c r="CC72" s="69">
        <v>0</v>
      </c>
      <c r="CD72" s="69">
        <v>0</v>
      </c>
      <c r="CE72" s="69">
        <v>0</v>
      </c>
      <c r="CF72" s="69">
        <v>0</v>
      </c>
      <c r="CG72" s="69">
        <v>0</v>
      </c>
      <c r="CH72" s="69">
        <v>0</v>
      </c>
      <c r="CI72" s="69">
        <v>0</v>
      </c>
      <c r="CJ72" s="69">
        <v>0</v>
      </c>
      <c r="CK72" s="69">
        <v>0</v>
      </c>
      <c r="CL72" s="69">
        <v>0</v>
      </c>
      <c r="CM72" s="69">
        <v>0</v>
      </c>
      <c r="CN72" s="69">
        <v>0</v>
      </c>
      <c r="CO72" s="69">
        <v>0</v>
      </c>
      <c r="CP72" s="69">
        <v>0</v>
      </c>
      <c r="CQ72" s="69">
        <v>0</v>
      </c>
      <c r="CR72" s="69">
        <v>0</v>
      </c>
      <c r="CS72" s="69">
        <v>0</v>
      </c>
      <c r="CT72" s="69">
        <v>0</v>
      </c>
      <c r="CU72" s="69">
        <v>0</v>
      </c>
      <c r="CV72" s="69">
        <v>0</v>
      </c>
      <c r="CW72" s="69">
        <v>0</v>
      </c>
      <c r="CX72" s="69">
        <v>0</v>
      </c>
      <c r="CY72" s="69">
        <v>0</v>
      </c>
      <c r="CZ72" s="69">
        <v>0</v>
      </c>
      <c r="DA72" s="69">
        <v>0</v>
      </c>
      <c r="DB72" s="69">
        <v>0</v>
      </c>
      <c r="DC72" s="69">
        <v>0</v>
      </c>
      <c r="DD72" s="69">
        <v>0</v>
      </c>
      <c r="DE72" s="69">
        <v>0</v>
      </c>
      <c r="DF72" s="69">
        <v>0</v>
      </c>
      <c r="DG72" s="69">
        <v>0</v>
      </c>
      <c r="DH72" s="69">
        <v>0</v>
      </c>
    </row>
    <row r="73" ht="20.1" customHeight="1" spans="1:112">
      <c r="A73" s="85" t="s">
        <v>126</v>
      </c>
      <c r="B73" s="85" t="s">
        <v>94</v>
      </c>
      <c r="C73" s="85" t="s">
        <v>86</v>
      </c>
      <c r="D73" s="85" t="s">
        <v>127</v>
      </c>
      <c r="E73" s="69">
        <f>SUM(F73,T73,AV73,BI73,BN73,CA73,CR73,CU73,DA73,DD73)</f>
        <v>806913.96</v>
      </c>
      <c r="F73" s="69">
        <v>806913.96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806913.96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  <c r="AO73" s="69">
        <v>0</v>
      </c>
      <c r="AP73" s="69">
        <v>0</v>
      </c>
      <c r="AQ73" s="69">
        <v>0</v>
      </c>
      <c r="AR73" s="69">
        <v>0</v>
      </c>
      <c r="AS73" s="69">
        <v>0</v>
      </c>
      <c r="AT73" s="69">
        <v>0</v>
      </c>
      <c r="AU73" s="69">
        <v>0</v>
      </c>
      <c r="AV73" s="69">
        <v>0</v>
      </c>
      <c r="AW73" s="69">
        <v>0</v>
      </c>
      <c r="AX73" s="69">
        <v>0</v>
      </c>
      <c r="AY73" s="69">
        <v>0</v>
      </c>
      <c r="AZ73" s="69">
        <v>0</v>
      </c>
      <c r="BA73" s="69">
        <v>0</v>
      </c>
      <c r="BB73" s="69">
        <v>0</v>
      </c>
      <c r="BC73" s="69">
        <v>0</v>
      </c>
      <c r="BD73" s="69">
        <v>0</v>
      </c>
      <c r="BE73" s="69">
        <v>0</v>
      </c>
      <c r="BF73" s="69">
        <v>0</v>
      </c>
      <c r="BG73" s="69">
        <v>0</v>
      </c>
      <c r="BH73" s="69">
        <v>0</v>
      </c>
      <c r="BI73" s="69">
        <v>0</v>
      </c>
      <c r="BJ73" s="69">
        <v>0</v>
      </c>
      <c r="BK73" s="69">
        <v>0</v>
      </c>
      <c r="BL73" s="69">
        <v>0</v>
      </c>
      <c r="BM73" s="69">
        <v>0</v>
      </c>
      <c r="BN73" s="69">
        <v>0</v>
      </c>
      <c r="BO73" s="69">
        <v>0</v>
      </c>
      <c r="BP73" s="69">
        <v>0</v>
      </c>
      <c r="BQ73" s="69">
        <v>0</v>
      </c>
      <c r="BR73" s="69">
        <v>0</v>
      </c>
      <c r="BS73" s="69">
        <v>0</v>
      </c>
      <c r="BT73" s="69">
        <v>0</v>
      </c>
      <c r="BU73" s="69">
        <v>0</v>
      </c>
      <c r="BV73" s="69">
        <v>0</v>
      </c>
      <c r="BW73" s="69">
        <v>0</v>
      </c>
      <c r="BX73" s="69">
        <v>0</v>
      </c>
      <c r="BY73" s="69">
        <v>0</v>
      </c>
      <c r="BZ73" s="69">
        <v>0</v>
      </c>
      <c r="CA73" s="69">
        <v>0</v>
      </c>
      <c r="CB73" s="69">
        <v>0</v>
      </c>
      <c r="CC73" s="69">
        <v>0</v>
      </c>
      <c r="CD73" s="69">
        <v>0</v>
      </c>
      <c r="CE73" s="69">
        <v>0</v>
      </c>
      <c r="CF73" s="69">
        <v>0</v>
      </c>
      <c r="CG73" s="69">
        <v>0</v>
      </c>
      <c r="CH73" s="69">
        <v>0</v>
      </c>
      <c r="CI73" s="69">
        <v>0</v>
      </c>
      <c r="CJ73" s="69">
        <v>0</v>
      </c>
      <c r="CK73" s="69">
        <v>0</v>
      </c>
      <c r="CL73" s="69">
        <v>0</v>
      </c>
      <c r="CM73" s="69">
        <v>0</v>
      </c>
      <c r="CN73" s="69">
        <v>0</v>
      </c>
      <c r="CO73" s="69">
        <v>0</v>
      </c>
      <c r="CP73" s="69">
        <v>0</v>
      </c>
      <c r="CQ73" s="69">
        <v>0</v>
      </c>
      <c r="CR73" s="69">
        <v>0</v>
      </c>
      <c r="CS73" s="69">
        <v>0</v>
      </c>
      <c r="CT73" s="69">
        <v>0</v>
      </c>
      <c r="CU73" s="69">
        <v>0</v>
      </c>
      <c r="CV73" s="69">
        <v>0</v>
      </c>
      <c r="CW73" s="69">
        <v>0</v>
      </c>
      <c r="CX73" s="69">
        <v>0</v>
      </c>
      <c r="CY73" s="69">
        <v>0</v>
      </c>
      <c r="CZ73" s="69">
        <v>0</v>
      </c>
      <c r="DA73" s="69">
        <v>0</v>
      </c>
      <c r="DB73" s="69">
        <v>0</v>
      </c>
      <c r="DC73" s="69">
        <v>0</v>
      </c>
      <c r="DD73" s="69">
        <v>0</v>
      </c>
      <c r="DE73" s="69">
        <v>0</v>
      </c>
      <c r="DF73" s="69">
        <v>0</v>
      </c>
      <c r="DG73" s="69">
        <v>0</v>
      </c>
      <c r="DH73" s="69">
        <v>0</v>
      </c>
    </row>
  </sheetData>
  <mergeCells count="122">
    <mergeCell ref="A2:DH2"/>
    <mergeCell ref="A4:D4"/>
    <mergeCell ref="F4:S4"/>
    <mergeCell ref="T4:AU4"/>
    <mergeCell ref="AV4:BH4"/>
    <mergeCell ref="BI4:BM4"/>
    <mergeCell ref="BN4:BZ4"/>
    <mergeCell ref="CA4:CQ4"/>
    <mergeCell ref="CR4:CT4"/>
    <mergeCell ref="CU4:CZ4"/>
    <mergeCell ref="DA4:DC4"/>
    <mergeCell ref="DD4:DH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</mergeCells>
  <printOptions horizontalCentered="1"/>
  <pageMargins left="0.39375" right="0.39375" top="0.7875" bottom="0.39375" header="0" footer="0"/>
  <pageSetup paperSize="66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"/>
    </sheetView>
  </sheetViews>
  <sheetFormatPr defaultColWidth="12" defaultRowHeight="11.25" outlineLevelCol="6"/>
  <cols>
    <col min="1" max="1" width="8.16666666666667" customWidth="1"/>
    <col min="2" max="2" width="5.5" customWidth="1"/>
    <col min="3" max="3" width="9.16666666666667" customWidth="1"/>
    <col min="4" max="4" width="40.5" customWidth="1"/>
    <col min="5" max="5" width="25.8333333333333" customWidth="1"/>
    <col min="6" max="7" width="21.8333333333333" customWidth="1"/>
  </cols>
  <sheetData>
    <row r="1" ht="20.1" customHeight="1" spans="1:7">
      <c r="A1" s="45"/>
      <c r="B1" s="45"/>
      <c r="C1" s="45"/>
      <c r="D1" s="46"/>
      <c r="E1" s="45"/>
      <c r="F1" s="45"/>
      <c r="G1" s="25" t="s">
        <v>347</v>
      </c>
    </row>
    <row r="2" ht="25.5" customHeight="1" spans="1:7">
      <c r="A2" s="21" t="s">
        <v>348</v>
      </c>
      <c r="B2" s="21"/>
      <c r="C2" s="21"/>
      <c r="D2" s="21"/>
      <c r="E2" s="21"/>
      <c r="F2" s="21"/>
      <c r="G2" s="21"/>
    </row>
    <row r="3" ht="20.1" customHeight="1" spans="1:7">
      <c r="A3" s="22" t="s">
        <v>5</v>
      </c>
      <c r="B3" s="23"/>
      <c r="C3" s="23"/>
      <c r="D3" s="23"/>
      <c r="E3" s="48"/>
      <c r="F3" s="48"/>
      <c r="G3" s="25" t="s">
        <v>6</v>
      </c>
    </row>
    <row r="4" ht="20.1" customHeight="1" spans="1:7">
      <c r="A4" s="51" t="s">
        <v>349</v>
      </c>
      <c r="B4" s="52"/>
      <c r="C4" s="52"/>
      <c r="D4" s="53"/>
      <c r="E4" s="70" t="s">
        <v>130</v>
      </c>
      <c r="F4" s="33"/>
      <c r="G4" s="33"/>
    </row>
    <row r="5" ht="20.1" customHeight="1" spans="1:7">
      <c r="A5" s="26" t="s">
        <v>66</v>
      </c>
      <c r="B5" s="28"/>
      <c r="C5" s="71" t="s">
        <v>67</v>
      </c>
      <c r="D5" s="72" t="s">
        <v>229</v>
      </c>
      <c r="E5" s="33" t="s">
        <v>58</v>
      </c>
      <c r="F5" s="30" t="s">
        <v>350</v>
      </c>
      <c r="G5" s="73" t="s">
        <v>351</v>
      </c>
    </row>
    <row r="6" ht="33.75" customHeight="1" spans="1:7">
      <c r="A6" s="35" t="s">
        <v>79</v>
      </c>
      <c r="B6" s="36" t="s">
        <v>80</v>
      </c>
      <c r="C6" s="74"/>
      <c r="D6" s="75"/>
      <c r="E6" s="39"/>
      <c r="F6" s="40"/>
      <c r="G6" s="59"/>
    </row>
    <row r="7" ht="20.1" customHeight="1" spans="1:7">
      <c r="A7" s="41" t="s">
        <v>82</v>
      </c>
      <c r="B7" s="67" t="s">
        <v>82</v>
      </c>
      <c r="C7" s="76" t="s">
        <v>82</v>
      </c>
      <c r="D7" s="41" t="s">
        <v>58</v>
      </c>
      <c r="E7" s="77">
        <v>16398845.24</v>
      </c>
      <c r="F7" s="78">
        <v>13032975.24</v>
      </c>
      <c r="G7" s="69">
        <v>3365870</v>
      </c>
    </row>
    <row r="8" ht="20.1" customHeight="1" spans="1:7">
      <c r="A8" s="41" t="s">
        <v>82</v>
      </c>
      <c r="B8" s="67" t="s">
        <v>82</v>
      </c>
      <c r="C8" s="76" t="s">
        <v>82</v>
      </c>
      <c r="D8" s="41" t="s">
        <v>0</v>
      </c>
      <c r="E8" s="77">
        <v>16398845.24</v>
      </c>
      <c r="F8" s="78">
        <v>13032975.24</v>
      </c>
      <c r="G8" s="69">
        <v>3365870</v>
      </c>
    </row>
    <row r="9" ht="20.1" customHeight="1" spans="1:7">
      <c r="A9" s="41" t="s">
        <v>82</v>
      </c>
      <c r="B9" s="67" t="s">
        <v>82</v>
      </c>
      <c r="C9" s="76" t="s">
        <v>83</v>
      </c>
      <c r="D9" s="41" t="s">
        <v>84</v>
      </c>
      <c r="E9" s="77">
        <v>16398845.24</v>
      </c>
      <c r="F9" s="78">
        <v>13032975.24</v>
      </c>
      <c r="G9" s="69">
        <v>3365870</v>
      </c>
    </row>
    <row r="10" ht="20.1" customHeight="1" spans="1:7">
      <c r="A10" s="41" t="s">
        <v>352</v>
      </c>
      <c r="B10" s="67" t="s">
        <v>82</v>
      </c>
      <c r="C10" s="76" t="s">
        <v>82</v>
      </c>
      <c r="D10" s="41" t="s">
        <v>353</v>
      </c>
      <c r="E10" s="77">
        <v>9119155.24</v>
      </c>
      <c r="F10" s="78">
        <v>9119155.24</v>
      </c>
      <c r="G10" s="69">
        <v>0</v>
      </c>
    </row>
    <row r="11" ht="20.1" customHeight="1" spans="1:7">
      <c r="A11" s="41" t="s">
        <v>354</v>
      </c>
      <c r="B11" s="67" t="s">
        <v>86</v>
      </c>
      <c r="C11" s="76" t="s">
        <v>87</v>
      </c>
      <c r="D11" s="41" t="s">
        <v>355</v>
      </c>
      <c r="E11" s="77">
        <v>2711616</v>
      </c>
      <c r="F11" s="78">
        <v>2711616</v>
      </c>
      <c r="G11" s="69">
        <v>0</v>
      </c>
    </row>
    <row r="12" ht="20.1" customHeight="1" spans="1:7">
      <c r="A12" s="41" t="s">
        <v>354</v>
      </c>
      <c r="B12" s="67" t="s">
        <v>94</v>
      </c>
      <c r="C12" s="76" t="s">
        <v>87</v>
      </c>
      <c r="D12" s="41" t="s">
        <v>356</v>
      </c>
      <c r="E12" s="77">
        <v>1086600</v>
      </c>
      <c r="F12" s="78">
        <v>1086600</v>
      </c>
      <c r="G12" s="69">
        <v>0</v>
      </c>
    </row>
    <row r="13" ht="20.1" customHeight="1" spans="1:7">
      <c r="A13" s="41" t="s">
        <v>354</v>
      </c>
      <c r="B13" s="67" t="s">
        <v>93</v>
      </c>
      <c r="C13" s="76" t="s">
        <v>87</v>
      </c>
      <c r="D13" s="41" t="s">
        <v>357</v>
      </c>
      <c r="E13" s="77">
        <v>87695</v>
      </c>
      <c r="F13" s="78">
        <v>87695</v>
      </c>
      <c r="G13" s="69">
        <v>0</v>
      </c>
    </row>
    <row r="14" ht="20.1" customHeight="1" spans="1:7">
      <c r="A14" s="41" t="s">
        <v>354</v>
      </c>
      <c r="B14" s="67" t="s">
        <v>113</v>
      </c>
      <c r="C14" s="76" t="s">
        <v>87</v>
      </c>
      <c r="D14" s="41" t="s">
        <v>358</v>
      </c>
      <c r="E14" s="77">
        <v>1274568.96</v>
      </c>
      <c r="F14" s="78">
        <v>1274568.96</v>
      </c>
      <c r="G14" s="69">
        <v>0</v>
      </c>
    </row>
    <row r="15" ht="20.1" customHeight="1" spans="1:7">
      <c r="A15" s="41" t="s">
        <v>354</v>
      </c>
      <c r="B15" s="67" t="s">
        <v>89</v>
      </c>
      <c r="C15" s="76" t="s">
        <v>87</v>
      </c>
      <c r="D15" s="41" t="s">
        <v>359</v>
      </c>
      <c r="E15" s="77">
        <v>793334.4</v>
      </c>
      <c r="F15" s="78">
        <v>793334.4</v>
      </c>
      <c r="G15" s="69">
        <v>0</v>
      </c>
    </row>
    <row r="16" ht="20.1" customHeight="1" spans="1:7">
      <c r="A16" s="41" t="s">
        <v>354</v>
      </c>
      <c r="B16" s="67" t="s">
        <v>360</v>
      </c>
      <c r="C16" s="76" t="s">
        <v>87</v>
      </c>
      <c r="D16" s="41" t="s">
        <v>361</v>
      </c>
      <c r="E16" s="77">
        <v>385866.84</v>
      </c>
      <c r="F16" s="78">
        <v>385866.84</v>
      </c>
      <c r="G16" s="69">
        <v>0</v>
      </c>
    </row>
    <row r="17" ht="20.1" customHeight="1" spans="1:7">
      <c r="A17" s="41" t="s">
        <v>354</v>
      </c>
      <c r="B17" s="67" t="s">
        <v>362</v>
      </c>
      <c r="C17" s="76" t="s">
        <v>87</v>
      </c>
      <c r="D17" s="41" t="s">
        <v>363</v>
      </c>
      <c r="E17" s="77">
        <v>156432.08</v>
      </c>
      <c r="F17" s="78">
        <v>156432.08</v>
      </c>
      <c r="G17" s="69">
        <v>0</v>
      </c>
    </row>
    <row r="18" ht="20.1" customHeight="1" spans="1:7">
      <c r="A18" s="41" t="s">
        <v>354</v>
      </c>
      <c r="B18" s="67" t="s">
        <v>364</v>
      </c>
      <c r="C18" s="76" t="s">
        <v>87</v>
      </c>
      <c r="D18" s="41" t="s">
        <v>192</v>
      </c>
      <c r="E18" s="77">
        <v>806913.96</v>
      </c>
      <c r="F18" s="78">
        <v>806913.96</v>
      </c>
      <c r="G18" s="69">
        <v>0</v>
      </c>
    </row>
    <row r="19" ht="20.1" customHeight="1" spans="1:7">
      <c r="A19" s="41" t="s">
        <v>354</v>
      </c>
      <c r="B19" s="67" t="s">
        <v>91</v>
      </c>
      <c r="C19" s="76" t="s">
        <v>87</v>
      </c>
      <c r="D19" s="41" t="s">
        <v>193</v>
      </c>
      <c r="E19" s="77">
        <v>1816128</v>
      </c>
      <c r="F19" s="78">
        <v>1816128</v>
      </c>
      <c r="G19" s="69">
        <v>0</v>
      </c>
    </row>
    <row r="20" ht="20.1" customHeight="1" spans="1:7">
      <c r="A20" s="41" t="s">
        <v>365</v>
      </c>
      <c r="B20" s="67" t="s">
        <v>82</v>
      </c>
      <c r="C20" s="76" t="s">
        <v>82</v>
      </c>
      <c r="D20" s="41" t="s">
        <v>366</v>
      </c>
      <c r="E20" s="77">
        <v>3322370</v>
      </c>
      <c r="F20" s="78">
        <v>0</v>
      </c>
      <c r="G20" s="69">
        <v>3322370</v>
      </c>
    </row>
    <row r="21" ht="20.1" customHeight="1" spans="1:7">
      <c r="A21" s="41" t="s">
        <v>367</v>
      </c>
      <c r="B21" s="67" t="s">
        <v>86</v>
      </c>
      <c r="C21" s="76" t="s">
        <v>87</v>
      </c>
      <c r="D21" s="41" t="s">
        <v>368</v>
      </c>
      <c r="E21" s="77">
        <v>332000</v>
      </c>
      <c r="F21" s="78">
        <v>0</v>
      </c>
      <c r="G21" s="69">
        <v>332000</v>
      </c>
    </row>
    <row r="22" ht="20.1" customHeight="1" spans="1:7">
      <c r="A22" s="41" t="s">
        <v>367</v>
      </c>
      <c r="B22" s="67" t="s">
        <v>94</v>
      </c>
      <c r="C22" s="76" t="s">
        <v>87</v>
      </c>
      <c r="D22" s="41" t="s">
        <v>369</v>
      </c>
      <c r="E22" s="77">
        <v>130000</v>
      </c>
      <c r="F22" s="78">
        <v>0</v>
      </c>
      <c r="G22" s="69">
        <v>130000</v>
      </c>
    </row>
    <row r="23" ht="20.1" customHeight="1" spans="1:7">
      <c r="A23" s="41" t="s">
        <v>367</v>
      </c>
      <c r="B23" s="67" t="s">
        <v>109</v>
      </c>
      <c r="C23" s="76" t="s">
        <v>87</v>
      </c>
      <c r="D23" s="41" t="s">
        <v>370</v>
      </c>
      <c r="E23" s="77">
        <v>110000</v>
      </c>
      <c r="F23" s="78">
        <v>0</v>
      </c>
      <c r="G23" s="69">
        <v>110000</v>
      </c>
    </row>
    <row r="24" ht="20.1" customHeight="1" spans="1:7">
      <c r="A24" s="41" t="s">
        <v>367</v>
      </c>
      <c r="B24" s="67" t="s">
        <v>96</v>
      </c>
      <c r="C24" s="76" t="s">
        <v>87</v>
      </c>
      <c r="D24" s="41" t="s">
        <v>371</v>
      </c>
      <c r="E24" s="77">
        <v>210000</v>
      </c>
      <c r="F24" s="78">
        <v>0</v>
      </c>
      <c r="G24" s="69">
        <v>210000</v>
      </c>
    </row>
    <row r="25" ht="20.1" customHeight="1" spans="1:7">
      <c r="A25" s="41" t="s">
        <v>367</v>
      </c>
      <c r="B25" s="67" t="s">
        <v>113</v>
      </c>
      <c r="C25" s="76" t="s">
        <v>87</v>
      </c>
      <c r="D25" s="41" t="s">
        <v>372</v>
      </c>
      <c r="E25" s="77">
        <v>50000</v>
      </c>
      <c r="F25" s="78">
        <v>0</v>
      </c>
      <c r="G25" s="69">
        <v>50000</v>
      </c>
    </row>
    <row r="26" ht="20.1" customHeight="1" spans="1:7">
      <c r="A26" s="41" t="s">
        <v>367</v>
      </c>
      <c r="B26" s="67" t="s">
        <v>97</v>
      </c>
      <c r="C26" s="76" t="s">
        <v>87</v>
      </c>
      <c r="D26" s="41" t="s">
        <v>373</v>
      </c>
      <c r="E26" s="77">
        <v>150000</v>
      </c>
      <c r="F26" s="78">
        <v>0</v>
      </c>
      <c r="G26" s="69">
        <v>150000</v>
      </c>
    </row>
    <row r="27" ht="20.1" customHeight="1" spans="1:7">
      <c r="A27" s="41" t="s">
        <v>367</v>
      </c>
      <c r="B27" s="67" t="s">
        <v>374</v>
      </c>
      <c r="C27" s="76" t="s">
        <v>87</v>
      </c>
      <c r="D27" s="41" t="s">
        <v>198</v>
      </c>
      <c r="E27" s="77">
        <v>180000</v>
      </c>
      <c r="F27" s="78">
        <v>0</v>
      </c>
      <c r="G27" s="69">
        <v>180000</v>
      </c>
    </row>
    <row r="28" ht="20.1" customHeight="1" spans="1:7">
      <c r="A28" s="41" t="s">
        <v>367</v>
      </c>
      <c r="B28" s="67" t="s">
        <v>375</v>
      </c>
      <c r="C28" s="76" t="s">
        <v>87</v>
      </c>
      <c r="D28" s="41" t="s">
        <v>199</v>
      </c>
      <c r="E28" s="77">
        <v>167000</v>
      </c>
      <c r="F28" s="78">
        <v>0</v>
      </c>
      <c r="G28" s="69">
        <v>167000</v>
      </c>
    </row>
    <row r="29" ht="20.1" customHeight="1" spans="1:7">
      <c r="A29" s="41" t="s">
        <v>367</v>
      </c>
      <c r="B29" s="67" t="s">
        <v>376</v>
      </c>
      <c r="C29" s="76" t="s">
        <v>87</v>
      </c>
      <c r="D29" s="41" t="s">
        <v>200</v>
      </c>
      <c r="E29" s="77">
        <v>210000</v>
      </c>
      <c r="F29" s="78">
        <v>0</v>
      </c>
      <c r="G29" s="69">
        <v>210000</v>
      </c>
    </row>
    <row r="30" ht="20.1" customHeight="1" spans="1:7">
      <c r="A30" s="41" t="s">
        <v>367</v>
      </c>
      <c r="B30" s="67" t="s">
        <v>377</v>
      </c>
      <c r="C30" s="76" t="s">
        <v>87</v>
      </c>
      <c r="D30" s="41" t="s">
        <v>378</v>
      </c>
      <c r="E30" s="77">
        <v>257400</v>
      </c>
      <c r="F30" s="78">
        <v>0</v>
      </c>
      <c r="G30" s="69">
        <v>257400</v>
      </c>
    </row>
    <row r="31" ht="20.1" customHeight="1" spans="1:7">
      <c r="A31" s="41" t="s">
        <v>367</v>
      </c>
      <c r="B31" s="67" t="s">
        <v>91</v>
      </c>
      <c r="C31" s="76" t="s">
        <v>87</v>
      </c>
      <c r="D31" s="41" t="s">
        <v>201</v>
      </c>
      <c r="E31" s="77">
        <v>1525970</v>
      </c>
      <c r="F31" s="78">
        <v>0</v>
      </c>
      <c r="G31" s="69">
        <v>1525970</v>
      </c>
    </row>
    <row r="32" ht="20.1" customHeight="1" spans="1:7">
      <c r="A32" s="41" t="s">
        <v>379</v>
      </c>
      <c r="B32" s="67" t="s">
        <v>82</v>
      </c>
      <c r="C32" s="76" t="s">
        <v>82</v>
      </c>
      <c r="D32" s="41" t="s">
        <v>380</v>
      </c>
      <c r="E32" s="77">
        <v>3957320</v>
      </c>
      <c r="F32" s="78">
        <v>3913820</v>
      </c>
      <c r="G32" s="69">
        <v>43500</v>
      </c>
    </row>
    <row r="33" ht="20.1" customHeight="1" spans="1:7">
      <c r="A33" s="41" t="s">
        <v>381</v>
      </c>
      <c r="B33" s="67" t="s">
        <v>109</v>
      </c>
      <c r="C33" s="76" t="s">
        <v>87</v>
      </c>
      <c r="D33" s="41" t="s">
        <v>382</v>
      </c>
      <c r="E33" s="77">
        <v>3938780</v>
      </c>
      <c r="F33" s="78">
        <v>3912080</v>
      </c>
      <c r="G33" s="69">
        <v>26700</v>
      </c>
    </row>
    <row r="34" ht="20.1" customHeight="1" spans="1:7">
      <c r="A34" s="41" t="s">
        <v>381</v>
      </c>
      <c r="B34" s="67" t="s">
        <v>106</v>
      </c>
      <c r="C34" s="76" t="s">
        <v>87</v>
      </c>
      <c r="D34" s="41" t="s">
        <v>383</v>
      </c>
      <c r="E34" s="77">
        <v>1740</v>
      </c>
      <c r="F34" s="78">
        <v>1740</v>
      </c>
      <c r="G34" s="69">
        <v>0</v>
      </c>
    </row>
    <row r="35" ht="20.1" customHeight="1" spans="1:7">
      <c r="A35" s="41" t="s">
        <v>381</v>
      </c>
      <c r="B35" s="67" t="s">
        <v>91</v>
      </c>
      <c r="C35" s="76" t="s">
        <v>87</v>
      </c>
      <c r="D35" s="41" t="s">
        <v>384</v>
      </c>
      <c r="E35" s="77">
        <v>16800</v>
      </c>
      <c r="F35" s="78">
        <v>0</v>
      </c>
      <c r="G35" s="69">
        <v>16800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showZeros="0" workbookViewId="0">
      <selection activeCell="E12" sqref="E12"/>
    </sheetView>
  </sheetViews>
  <sheetFormatPr defaultColWidth="12" defaultRowHeight="11.25" outlineLevelCol="5"/>
  <cols>
    <col min="1" max="3" width="5.66666666666667" customWidth="1"/>
    <col min="4" max="4" width="17" customWidth="1"/>
    <col min="5" max="5" width="78.5" customWidth="1"/>
    <col min="6" max="6" width="25" customWidth="1"/>
    <col min="7" max="243" width="10.6666666666667" customWidth="1"/>
  </cols>
  <sheetData>
    <row r="1" ht="20.1" customHeight="1" spans="1:6">
      <c r="A1" s="18"/>
      <c r="B1" s="19"/>
      <c r="C1" s="19"/>
      <c r="D1" s="19"/>
      <c r="E1" s="19"/>
      <c r="F1" s="20" t="s">
        <v>385</v>
      </c>
    </row>
    <row r="2" ht="20.1" customHeight="1" spans="1:6">
      <c r="A2" s="21" t="s">
        <v>386</v>
      </c>
      <c r="B2" s="21"/>
      <c r="C2" s="21"/>
      <c r="D2" s="21"/>
      <c r="E2" s="21"/>
      <c r="F2" s="21"/>
    </row>
    <row r="3" ht="20.1" customHeight="1" spans="1:6">
      <c r="A3" s="22" t="s">
        <v>5</v>
      </c>
      <c r="B3" s="23"/>
      <c r="C3" s="23"/>
      <c r="D3" s="64"/>
      <c r="E3" s="64"/>
      <c r="F3" s="25" t="s">
        <v>6</v>
      </c>
    </row>
    <row r="4" ht="20.1" customHeight="1" spans="1:6">
      <c r="A4" s="26" t="s">
        <v>66</v>
      </c>
      <c r="B4" s="27"/>
      <c r="C4" s="28"/>
      <c r="D4" s="65" t="s">
        <v>67</v>
      </c>
      <c r="E4" s="49" t="s">
        <v>387</v>
      </c>
      <c r="F4" s="30" t="s">
        <v>72</v>
      </c>
    </row>
    <row r="5" ht="20.1" customHeight="1" spans="1:6">
      <c r="A5" s="34" t="s">
        <v>79</v>
      </c>
      <c r="B5" s="35" t="s">
        <v>80</v>
      </c>
      <c r="C5" s="36" t="s">
        <v>81</v>
      </c>
      <c r="D5" s="66"/>
      <c r="E5" s="49"/>
      <c r="F5" s="40"/>
    </row>
    <row r="6" ht="20.1" customHeight="1" spans="1:6">
      <c r="A6" s="67" t="s">
        <v>82</v>
      </c>
      <c r="B6" s="67" t="s">
        <v>82</v>
      </c>
      <c r="C6" s="67" t="s">
        <v>82</v>
      </c>
      <c r="D6" s="68" t="s">
        <v>82</v>
      </c>
      <c r="E6" s="68" t="s">
        <v>58</v>
      </c>
      <c r="F6" s="69">
        <v>1473500</v>
      </c>
    </row>
    <row r="7" ht="20.1" customHeight="1" spans="1:6">
      <c r="A7" s="67" t="s">
        <v>82</v>
      </c>
      <c r="B7" s="67" t="s">
        <v>82</v>
      </c>
      <c r="C7" s="67" t="s">
        <v>82</v>
      </c>
      <c r="D7" s="68" t="s">
        <v>82</v>
      </c>
      <c r="E7" s="68" t="s">
        <v>0</v>
      </c>
      <c r="F7" s="69">
        <v>1473500</v>
      </c>
    </row>
    <row r="8" ht="20.1" customHeight="1" spans="1:6">
      <c r="A8" s="67" t="s">
        <v>82</v>
      </c>
      <c r="B8" s="67" t="s">
        <v>82</v>
      </c>
      <c r="C8" s="67" t="s">
        <v>82</v>
      </c>
      <c r="D8" s="68" t="s">
        <v>83</v>
      </c>
      <c r="E8" s="68" t="s">
        <v>84</v>
      </c>
      <c r="F8" s="69">
        <v>1473500</v>
      </c>
    </row>
    <row r="9" ht="20.1" customHeight="1" spans="1:6">
      <c r="A9" s="67" t="s">
        <v>82</v>
      </c>
      <c r="B9" s="67" t="s">
        <v>82</v>
      </c>
      <c r="C9" s="67" t="s">
        <v>82</v>
      </c>
      <c r="D9" s="68" t="s">
        <v>82</v>
      </c>
      <c r="E9" s="68" t="s">
        <v>124</v>
      </c>
      <c r="F9" s="69">
        <v>73500</v>
      </c>
    </row>
    <row r="10" ht="20.1" customHeight="1" spans="1:6">
      <c r="A10" s="67" t="s">
        <v>119</v>
      </c>
      <c r="B10" s="67" t="s">
        <v>109</v>
      </c>
      <c r="C10" s="67" t="s">
        <v>91</v>
      </c>
      <c r="D10" s="68" t="s">
        <v>87</v>
      </c>
      <c r="E10" s="68" t="s">
        <v>388</v>
      </c>
      <c r="F10" s="69">
        <v>73500</v>
      </c>
    </row>
    <row r="11" ht="20.1" customHeight="1" spans="1:6">
      <c r="A11" s="67" t="s">
        <v>82</v>
      </c>
      <c r="B11" s="67" t="s">
        <v>82</v>
      </c>
      <c r="C11" s="67" t="s">
        <v>82</v>
      </c>
      <c r="D11" s="68" t="s">
        <v>82</v>
      </c>
      <c r="E11" s="68" t="s">
        <v>125</v>
      </c>
      <c r="F11" s="69">
        <v>1400000</v>
      </c>
    </row>
    <row r="12" ht="20.1" customHeight="1" spans="1:6">
      <c r="A12" s="67" t="s">
        <v>119</v>
      </c>
      <c r="B12" s="67" t="s">
        <v>113</v>
      </c>
      <c r="C12" s="67" t="s">
        <v>109</v>
      </c>
      <c r="D12" s="68" t="s">
        <v>87</v>
      </c>
      <c r="E12" s="68" t="s">
        <v>389</v>
      </c>
      <c r="F12" s="69">
        <v>1400000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嘿</cp:lastModifiedBy>
  <dcterms:created xsi:type="dcterms:W3CDTF">2020-06-29T09:19:00Z</dcterms:created>
  <dcterms:modified xsi:type="dcterms:W3CDTF">2020-07-03T03:35:14Z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