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885" windowHeight="15105" activeTab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24519"/>
  <fileRecoveryPr dataExtractLoad="1"/>
</workbook>
</file>

<file path=xl/calcChain.xml><?xml version="1.0" encoding="utf-8"?>
<calcChain xmlns="http://schemas.openxmlformats.org/spreadsheetml/2006/main">
  <c r="B35" i="2"/>
  <c r="D35"/>
  <c r="D39" s="1"/>
  <c r="B39"/>
  <c r="B6" i="5"/>
  <c r="E6"/>
  <c r="F6"/>
  <c r="F38" s="1"/>
  <c r="D38" s="1"/>
  <c r="D7"/>
  <c r="D8"/>
  <c r="D9"/>
  <c r="B10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6"/>
  <c r="D37"/>
  <c r="B38"/>
  <c r="E38"/>
  <c r="D6" l="1"/>
</calcChain>
</file>

<file path=xl/sharedStrings.xml><?xml version="1.0" encoding="utf-8"?>
<sst xmlns="http://schemas.openxmlformats.org/spreadsheetml/2006/main" count="586" uniqueCount="357">
  <si>
    <t>广元市城乡规划局昭化分局</t>
  </si>
  <si>
    <t>2019年部门预算</t>
  </si>
  <si>
    <t>报送日期：         年     月    日</t>
  </si>
  <si>
    <t>表1</t>
  </si>
  <si>
    <t>部门预算收支总表</t>
  </si>
  <si>
    <t>单位：元</t>
  </si>
  <si>
    <t>收          入</t>
  </si>
  <si>
    <t>支             出</t>
  </si>
  <si>
    <t>项              目</t>
  </si>
  <si>
    <t>2019年预算数</t>
  </si>
  <si>
    <t>科        目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</si>
  <si>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</si>
  <si>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</si>
  <si>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</si>
  <si>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</si>
  <si>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</si>
  <si>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</si>
  <si>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</si>
  <si>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</si>
  <si>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</si>
  <si>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</si>
  <si>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</si>
  <si>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六、科学与教育支出</t>
  </si>
  <si>
    <t>七、文化旅游体育与传媒支出</t>
  </si>
  <si>
    <t>八、社会保障和就业支出</t>
  </si>
  <si>
    <t>九、社会保险基金支出</t>
  </si>
  <si>
    <t>十、医疗卫生支出</t>
  </si>
  <si>
    <t>十一、节能环保支出</t>
  </si>
  <si>
    <t>十二、城乡社区事务支出</t>
  </si>
  <si>
    <t>十三、农林水事务支出</t>
  </si>
  <si>
    <t>十四、交通运输支出</t>
  </si>
  <si>
    <t>十五、资源勘探电力信息等事务支出</t>
  </si>
  <si>
    <t>十六、商业服务业等事务支出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</si>
  <si>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</si>
  <si>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</si>
  <si>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</si>
  <si>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</si>
  <si>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</si>
  <si>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</si>
  <si>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</si>
  <si>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二十四、预备费支出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</si>
  <si>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</si>
  <si>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</si>
  <si>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</si>
  <si>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</si>
  <si>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</si>
  <si>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</si>
  <si>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</si>
  <si>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七、用事业基金弥补收支差额</t>
  </si>
  <si>
    <t>三十、事业单位结余分配</t>
  </si>
  <si>
    <t>八、上年结转</t>
  </si>
  <si>
    <t xml:space="preserve">      其中：转入事业基金</t>
  </si>
  <si>
    <t>三十一、结转下年</t>
  </si>
  <si>
    <t>收      入      总      计</t>
  </si>
  <si>
    <t>支      出      总      计</t>
  </si>
  <si>
    <t>表1-1</t>
  </si>
  <si>
    <t>部门预算收入总表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</si>
  <si>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</si>
  <si>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</si>
  <si>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</si>
  <si>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</si>
  <si>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</si>
  <si>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</si>
  <si>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</si>
  <si>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</si>
  <si>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</si>
  <si>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</si>
  <si>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</si>
  <si>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</si>
  <si>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</si>
  <si>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</si>
  <si>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</si>
  <si>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其中：教育收费收入</t>
  </si>
  <si>
    <t>小计</t>
  </si>
  <si>
    <t>上级补助收入</t>
  </si>
  <si>
    <t>附属单位上缴收入</t>
  </si>
  <si>
    <t>从其他部门取得的收入</t>
  </si>
  <si>
    <t>不同级政府取得的收入</t>
  </si>
  <si>
    <t>类</t>
  </si>
  <si>
    <t>款</t>
  </si>
  <si>
    <t>项</t>
  </si>
  <si>
    <t>208</t>
  </si>
  <si>
    <t>05</t>
  </si>
  <si>
    <t>334301</t>
  </si>
  <si>
    <t xml:space="preserve">  机关事业单位基本养老保险缴费支出</t>
  </si>
  <si>
    <t>210</t>
  </si>
  <si>
    <t>11</t>
  </si>
  <si>
    <t>02</t>
  </si>
  <si>
    <t xml:space="preserve">  事业单位医疗</t>
  </si>
  <si>
    <t>212</t>
  </si>
  <si>
    <t>01</t>
  </si>
  <si>
    <t xml:space="preserve">  城乡社区规划与管理</t>
  </si>
  <si>
    <t>221</t>
  </si>
  <si>
    <t xml:space="preserve">  住房公积金</t>
  </si>
  <si>
    <t>表1-2</t>
  </si>
  <si>
    <t>部门预算支出总表</t>
  </si>
  <si>
    <t>项目</t>
  </si>
  <si>
    <t>合 计</t>
  </si>
  <si>
    <t>基本支出</t>
  </si>
  <si>
    <t>项目支出</t>
  </si>
  <si>
    <t>上缴上级支出</t>
  </si>
  <si>
    <t>对附属单位的补助支出</t>
  </si>
  <si>
    <t>表2</t>
  </si>
  <si>
    <t>财政拨款收支预算总表</t>
  </si>
  <si>
    <t>支          出</t>
  </si>
  <si>
    <t>2018年预算数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</si>
  <si>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</si>
  <si>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</si>
  <si>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</si>
  <si>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</si>
  <si>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</si>
  <si>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</si>
  <si>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</si>
  <si>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</si>
  <si>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</si>
  <si>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</si>
  <si>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</si>
  <si>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</si>
  <si>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</si>
  <si>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</si>
  <si>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一般公共预算拨款结转收入</t>
  </si>
  <si>
    <t xml:space="preserve">    教育支出</t>
  </si>
  <si>
    <t xml:space="preserve">    政府性基金预算拨款结转收入</t>
  </si>
  <si>
    <t xml:space="preserve">    科学与教育支出</t>
  </si>
  <si>
    <t xml:space="preserve">    国有资本经营预算拨款结转收入</t>
  </si>
  <si>
    <t xml:space="preserve">    文化旅游体育与传媒支出</t>
  </si>
  <si>
    <t xml:space="preserve">    上年财政拨款资金结转</t>
  </si>
  <si>
    <t xml:space="preserve">    社会保障和就业支出</t>
  </si>
  <si>
    <t xml:space="preserve">    社会保险基金支出</t>
  </si>
  <si>
    <t xml:space="preserve">    医疗卫生与计划生育支出</t>
  </si>
  <si>
    <t xml:space="preserve">    节能环保支出</t>
  </si>
  <si>
    <t xml:space="preserve">    城乡社区事务支出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</si>
  <si>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</si>
  <si>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</si>
  <si>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</si>
  <si>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</si>
  <si>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</si>
  <si>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</si>
  <si>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国土海洋气象等支出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</si>
  <si>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</si>
  <si>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</si>
  <si>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</si>
  <si>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</si>
  <si>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</si>
  <si>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</si>
  <si>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</si>
  <si>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</si>
  <si>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</si>
  <si>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</si>
  <si>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二、结转下年</t>
  </si>
  <si>
    <t>收     入     总     计</t>
  </si>
  <si>
    <t>支     出     总     计</t>
  </si>
  <si>
    <t>表2-1</t>
  </si>
  <si>
    <t>财政拨款支出预算表（政府经济科目）</t>
  </si>
  <si>
    <t>总计</t>
  </si>
  <si>
    <t>本级公共财政预算收入</t>
  </si>
  <si>
    <t>上级提前通知</t>
  </si>
  <si>
    <t>单位编码</t>
  </si>
  <si>
    <t>单位名称（科目）</t>
  </si>
  <si>
    <t>政府性基金</t>
  </si>
  <si>
    <t>505</t>
  </si>
  <si>
    <t xml:space="preserve">  对事业单位经常性补助（政府预算）</t>
  </si>
  <si>
    <t xml:space="preserve">  505</t>
  </si>
  <si>
    <t>50501</t>
  </si>
  <si>
    <t xml:space="preserve">  334301</t>
  </si>
  <si>
    <t xml:space="preserve">    工资福利支出</t>
  </si>
  <si>
    <t>50502</t>
  </si>
  <si>
    <t xml:space="preserve">    商品和服务支出</t>
  </si>
  <si>
    <t>509</t>
  </si>
  <si>
    <t xml:space="preserve">  对个人和家庭的补助（政府预算）</t>
  </si>
  <si>
    <t xml:space="preserve">  509</t>
  </si>
  <si>
    <t>50901</t>
  </si>
  <si>
    <t xml:space="preserve">    社会福利和救助</t>
  </si>
  <si>
    <t>表3</t>
  </si>
  <si>
    <t>一般公共预算支出预算表</t>
  </si>
  <si>
    <t>工资福利支出</t>
  </si>
  <si>
    <t>商品和服务支出</t>
  </si>
  <si>
    <t>对个人和家庭补助支出</t>
  </si>
  <si>
    <t>债务利息支出</t>
  </si>
  <si>
    <t>资本性支出（基建）</t>
  </si>
  <si>
    <t>资本性支出</t>
  </si>
  <si>
    <t>对企业补助（基建）</t>
  </si>
  <si>
    <t>对企业补助</t>
  </si>
  <si>
    <t>对社会保障基金补助</t>
  </si>
  <si>
    <t>其他支出（类）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</si>
  <si>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</si>
  <si>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</si>
  <si>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</si>
  <si>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</si>
  <si>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</si>
  <si>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</si>
  <si>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</si>
  <si>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</si>
  <si>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</si>
  <si>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</si>
  <si>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</si>
  <si>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</si>
  <si>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</si>
  <si>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</si>
  <si>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</si>
  <si>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</si>
  <si>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</si>
  <si>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</si>
  <si>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</si>
  <si>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</si>
  <si>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</si>
  <si>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</si>
  <si>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</si>
  <si>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</si>
  <si>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</si>
  <si>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</si>
  <si>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</si>
  <si>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</si>
  <si>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</si>
  <si>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</si>
  <si>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</si>
  <si>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</si>
  <si>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</si>
  <si>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</si>
  <si>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</si>
  <si>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</si>
  <si>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</si>
  <si>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</si>
  <si>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</si>
  <si>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</si>
  <si>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</si>
  <si>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</si>
  <si>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</si>
  <si>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</si>
  <si>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</si>
  <si>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</si>
  <si>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</si>
  <si>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</si>
  <si>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</si>
  <si>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</si>
  <si>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</si>
  <si>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</si>
  <si>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</si>
  <si>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</si>
  <si>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</si>
  <si>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</si>
  <si>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</si>
  <si>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</si>
  <si>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</si>
  <si>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信息网络购建（基建）</t>
  </si>
  <si>
    <t>物资储备（基建）</t>
  </si>
  <si>
    <t>公务用车购置（基建）</t>
  </si>
  <si>
    <t>其他交通工具购置（基建）</t>
  </si>
  <si>
    <t>文物和陈列品购置（基建）</t>
  </si>
  <si>
    <t>无形资产购置（基建）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</si>
  <si>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</si>
  <si>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</si>
  <si>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</si>
  <si>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</si>
  <si>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</si>
  <si>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</si>
  <si>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信息网络购建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</si>
  <si>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</si>
  <si>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</si>
  <si>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</si>
  <si>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</si>
  <si>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</si>
  <si>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</si>
  <si>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</si>
  <si>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文物和陈列品购置</t>
  </si>
  <si>
    <t>无形资产购置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</si>
  <si>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</si>
  <si>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</si>
  <si>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</si>
  <si>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</si>
  <si>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</si>
  <si>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</si>
  <si>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</si>
  <si>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</si>
  <si>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</si>
  <si>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</si>
  <si>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对民间非营利性组织和群众性自治组织补助</t>
  </si>
  <si>
    <t>其他支出</t>
  </si>
  <si>
    <t>表3-1</t>
  </si>
  <si>
    <t>一般公共预算基本支出预算表</t>
  </si>
  <si>
    <t>经济科目</t>
  </si>
  <si>
    <t>人员经费</t>
  </si>
  <si>
    <t>公用经费</t>
  </si>
  <si>
    <t xml:space="preserve">  301</t>
  </si>
  <si>
    <t xml:space="preserve">  工资福利支出</t>
  </si>
  <si>
    <t>301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</si>
  <si>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</si>
  <si>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</si>
  <si>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</si>
  <si>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</si>
  <si>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</si>
  <si>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</si>
  <si>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</si>
  <si>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</si>
  <si>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</si>
  <si>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</si>
  <si>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</si>
  <si>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</si>
  <si>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</si>
  <si>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</si>
  <si>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</si>
  <si>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</si>
  <si>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</si>
  <si>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</si>
  <si>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>302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</si>
  <si>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</si>
  <si>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</si>
  <si>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</si>
  <si>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</si>
  <si>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30204</t>
  </si>
  <si>
    <t xml:space="preserve">    手续费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</si>
  <si>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</si>
  <si>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</si>
  <si>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</si>
  <si>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</si>
  <si>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</si>
  <si>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</si>
  <si>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30211</t>
  </si>
  <si>
    <t xml:space="preserve">    差旅费</t>
  </si>
  <si>
    <t xml:space="preserve">    30213</t>
  </si>
  <si>
    <t xml:space="preserve">    维修(护)费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</si>
  <si>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</si>
  <si>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</si>
  <si>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</si>
  <si>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</si>
  <si>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</si>
  <si>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</si>
  <si>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30226</t>
  </si>
  <si>
    <t xml:space="preserve">    劳务费</t>
  </si>
  <si>
    <t xml:space="preserve">    30228</t>
  </si>
  <si>
    <t xml:space="preserve">    工会经费</t>
  </si>
  <si>
    <t xml:space="preserve">    30239</t>
  </si>
  <si>
    <t xml:space="preserve">    其他交通费用(款)</t>
  </si>
  <si>
    <t xml:space="preserve">  303</t>
  </si>
  <si>
    <t xml:space="preserve">  对个人和家庭的补助</t>
  </si>
  <si>
    <t>303</t>
  </si>
  <si>
    <t xml:space="preserve">    30309</t>
  </si>
  <si>
    <t xml:space="preserve">    奖励金</t>
  </si>
  <si>
    <t>表3-2</t>
  </si>
  <si>
    <t>一般公共预算项目支出预算表</t>
  </si>
  <si>
    <t>单位名称  （项目）</t>
  </si>
  <si>
    <t>表3-3</t>
  </si>
  <si>
    <t>一般公共预算“三公”经费预算表</t>
  </si>
  <si>
    <t>单位名称</t>
  </si>
  <si>
    <t>当年财政拨款预算安排</t>
  </si>
  <si>
    <t>因公出国（境）费用</t>
  </si>
  <si>
    <t>公务用车购置及运行维护费</t>
  </si>
  <si>
    <t>公务用车购置费</t>
  </si>
  <si>
    <t>表4</t>
  </si>
  <si>
    <t>政府性基金支出预算表</t>
  </si>
  <si>
    <t>本年政府性基金预算支出</t>
  </si>
  <si>
    <t>表4-1</t>
  </si>
  <si>
    <t>政府性基金“三公”经费预算表</t>
  </si>
  <si>
    <t>表5</t>
  </si>
  <si>
    <t>国有资本经营支出预算表</t>
  </si>
  <si>
    <t>项      目</t>
  </si>
  <si>
    <t>本年国有资本经营预算支出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</si>
</sst>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A7"/>
  <sheetViews>
    <sheetView workbookViewId="0"/>
  </sheetViews>
  <sheetFormatPr defaultRowHeight="13.5"/>
  <sheetData>
    <row r="3" spans="1:1">
      <c r="A3" t="s">
        <v>0</v>
      </c>
    </row>
    <row r="4" spans="1:1">
      <c r="A4" t="s">
        <v>1</v>
      </c>
    </row>
    <row r="7" spans="1:1">
      <c r="A7" t="s">
        <v>2</v>
      </c>
    </row>
  </sheetData>
  <phoneticPr fontId="1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3.5"/>
  <sheetData>
    <row r="1" spans="1:8">
      <c r="H1" t="s">
        <v>341</v>
      </c>
    </row>
    <row r="2" spans="1:8">
      <c r="A2" t="s">
        <v>342</v>
      </c>
    </row>
    <row r="3" spans="1:8">
      <c r="H3" t="s">
        <v>5</v>
      </c>
    </row>
    <row r="4" spans="1:8">
      <c r="A4" t="s">
        <v>69</v>
      </c>
      <c r="B4" t="s">
        <v>343</v>
      </c>
      <c r="C4" t="s">
        <v>344</v>
      </c>
    </row>
    <row r="5" spans="1:8">
      <c r="C5" t="s">
        <v>58</v>
      </c>
      <c r="D5" t="s">
        <v>345</v>
      </c>
      <c r="E5" t="s">
        <v>346</v>
      </c>
      <c r="H5" t="s">
        <v>213</v>
      </c>
    </row>
    <row r="6" spans="1:8">
      <c r="E6" t="s">
        <v>73</v>
      </c>
      <c r="F6" t="s">
        <v>347</v>
      </c>
      <c r="G6" t="s">
        <v>221</v>
      </c>
    </row>
    <row r="7" spans="1:8">
      <c r="B7" t="s">
        <v>58</v>
      </c>
      <c r="C7">
        <v>60000</v>
      </c>
      <c r="D7">
        <v>0</v>
      </c>
      <c r="E7">
        <v>0</v>
      </c>
      <c r="F7">
        <v>0</v>
      </c>
      <c r="G7">
        <v>0</v>
      </c>
      <c r="H7">
        <v>60000</v>
      </c>
    </row>
    <row r="8" spans="1:8">
      <c r="A8" t="s">
        <v>83</v>
      </c>
      <c r="B8" t="s">
        <v>0</v>
      </c>
      <c r="C8">
        <v>60000</v>
      </c>
      <c r="D8">
        <v>0</v>
      </c>
      <c r="E8">
        <v>0</v>
      </c>
      <c r="F8">
        <v>0</v>
      </c>
      <c r="G8">
        <v>0</v>
      </c>
      <c r="H8">
        <v>60000</v>
      </c>
    </row>
  </sheetData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3.5"/>
  <sheetData>
    <row r="1" spans="1:8">
      <c r="H1" t="s">
        <v>348</v>
      </c>
    </row>
    <row r="2" spans="1:8">
      <c r="A2" t="s">
        <v>349</v>
      </c>
    </row>
    <row r="3" spans="1:8">
      <c r="H3" t="s">
        <v>5</v>
      </c>
    </row>
    <row r="4" spans="1:8">
      <c r="A4" t="s">
        <v>96</v>
      </c>
      <c r="F4" t="s">
        <v>350</v>
      </c>
    </row>
    <row r="5" spans="1:8">
      <c r="A5" t="s">
        <v>68</v>
      </c>
      <c r="D5" t="s">
        <v>69</v>
      </c>
      <c r="E5" t="s">
        <v>70</v>
      </c>
      <c r="F5" t="s">
        <v>97</v>
      </c>
      <c r="G5" t="s">
        <v>98</v>
      </c>
      <c r="H5" t="s">
        <v>99</v>
      </c>
    </row>
    <row r="6" spans="1:8">
      <c r="A6" t="s">
        <v>78</v>
      </c>
      <c r="B6" t="s">
        <v>79</v>
      </c>
      <c r="C6" t="s">
        <v>80</v>
      </c>
    </row>
  </sheetData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3.5"/>
  <sheetData>
    <row r="1" spans="1:8">
      <c r="H1" t="s">
        <v>351</v>
      </c>
    </row>
    <row r="2" spans="1:8">
      <c r="A2" t="s">
        <v>352</v>
      </c>
    </row>
    <row r="3" spans="1:8">
      <c r="H3" t="s">
        <v>5</v>
      </c>
    </row>
    <row r="4" spans="1:8">
      <c r="A4" t="s">
        <v>69</v>
      </c>
      <c r="B4" t="s">
        <v>343</v>
      </c>
      <c r="C4" t="s">
        <v>344</v>
      </c>
    </row>
    <row r="5" spans="1:8">
      <c r="C5" t="s">
        <v>58</v>
      </c>
      <c r="D5" t="s">
        <v>345</v>
      </c>
      <c r="E5" t="s">
        <v>346</v>
      </c>
      <c r="H5" t="s">
        <v>213</v>
      </c>
    </row>
    <row r="6" spans="1:8">
      <c r="E6" t="s">
        <v>73</v>
      </c>
      <c r="F6" t="s">
        <v>347</v>
      </c>
      <c r="G6" t="s">
        <v>221</v>
      </c>
    </row>
  </sheetData>
  <phoneticPr fontId="1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3.5"/>
  <sheetData>
    <row r="1" spans="1:8">
      <c r="H1" t="s">
        <v>353</v>
      </c>
    </row>
    <row r="2" spans="1:8">
      <c r="A2" t="s">
        <v>354</v>
      </c>
    </row>
    <row r="3" spans="1:8">
      <c r="H3" t="s">
        <v>5</v>
      </c>
    </row>
    <row r="4" spans="1:8">
      <c r="A4" t="s">
        <v>355</v>
      </c>
      <c r="F4" t="s">
        <v>356</v>
      </c>
    </row>
    <row r="5" spans="1:8">
      <c r="A5" t="s">
        <v>68</v>
      </c>
      <c r="D5" t="s">
        <v>69</v>
      </c>
      <c r="E5" t="s">
        <v>158</v>
      </c>
      <c r="F5" t="s">
        <v>154</v>
      </c>
      <c r="G5" t="s">
        <v>98</v>
      </c>
      <c r="H5" t="s">
        <v>99</v>
      </c>
    </row>
    <row r="6" spans="1:8">
      <c r="A6" t="s">
        <v>78</v>
      </c>
      <c r="B6" t="s">
        <v>79</v>
      </c>
      <c r="C6" t="s">
        <v>80</v>
      </c>
    </row>
  </sheetData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workbookViewId="0"/>
  </sheetViews>
  <sheetFormatPr defaultRowHeight="13.5"/>
  <sheetData>
    <row r="1" spans="1:4">
      <c r="D1" t="s">
        <v>3</v>
      </c>
    </row>
    <row r="2" spans="1:4">
      <c r="A2" t="s">
        <v>4</v>
      </c>
    </row>
    <row r="3" spans="1:4">
      <c r="D3" t="s">
        <v>5</v>
      </c>
    </row>
    <row r="4" spans="1:4">
      <c r="A4" t="s">
        <v>6</v>
      </c>
      <c r="C4" t="s">
        <v>7</v>
      </c>
    </row>
    <row r="5" spans="1:4">
      <c r="A5" t="s">
        <v>8</v>
      </c>
      <c r="B5" t="s">
        <v>9</v>
      </c>
      <c r="C5" t="s">
        <v>10</v>
      </c>
      <c r="D5" t="s">
        <v>9</v>
      </c>
    </row>
    <row r="6" spans="1:4">
      <c r="A6" t="s">
        <v>11</v>
      </c>
      <c r="B6">
        <v>2195800.7999999998</v>
      </c>
      <c r="C6" t="s">
        <v>12</v>
      </c>
      <c r="D6">
        <v>0</v>
      </c>
    </row>
    <row r="7" spans="1:4">
      <c r="A7" t="s">
        <v>13</v>
      </c>
      <c r="B7">
        <v>0</v>
      </c>
      <c r="C7" t="s">
        <v>14</v>
      </c>
      <c r="D7">
        <v>0</v>
      </c>
    </row>
    <row r="8" spans="1:4">
      <c r="A8" t="s">
        <v>15</v>
      </c>
      <c r="C8" t="s">
        <v>16</v>
      </c>
      <c r="D8">
        <v>0</v>
      </c>
    </row>
    <row r="9" spans="1:4">
      <c r="A9" t="s">
        <v>17</v>
      </c>
      <c r="B9">
        <v>0</v>
      </c>
      <c r="C9" t="s">
        <v>18</v>
      </c>
      <c r="D9">
        <v>0</v>
      </c>
    </row>
    <row r="10" spans="1:4">
      <c r="A10" t="s">
        <v>19</v>
      </c>
      <c r="C10" t="s">
        <v>20</v>
      </c>
      <c r="D10">
        <v>0</v>
      </c>
    </row>
    <row r="11" spans="1:4">
      <c r="A11" t="s">
        <v>21</v>
      </c>
      <c r="C11" t="s">
        <v>22</v>
      </c>
      <c r="D11">
        <v>0</v>
      </c>
    </row>
    <row r="12" spans="1:4">
      <c r="C12" t="s">
        <v>23</v>
      </c>
      <c r="D12">
        <v>0</v>
      </c>
    </row>
    <row r="13" spans="1:4">
      <c r="C13" t="s">
        <v>24</v>
      </c>
      <c r="D13">
        <v>66787.199999999997</v>
      </c>
    </row>
    <row r="14" spans="1:4">
      <c r="C14" t="s">
        <v>25</v>
      </c>
      <c r="D14">
        <v>0</v>
      </c>
    </row>
    <row r="15" spans="1:4">
      <c r="C15" t="s">
        <v>26</v>
      </c>
      <c r="D15">
        <v>25667.16</v>
      </c>
    </row>
    <row r="16" spans="1:4">
      <c r="C16" t="s">
        <v>27</v>
      </c>
      <c r="D16">
        <v>0</v>
      </c>
    </row>
    <row r="17" spans="3:4">
      <c r="C17" t="s">
        <v>28</v>
      </c>
      <c r="D17">
        <v>2063274.12</v>
      </c>
    </row>
    <row r="18" spans="3:4">
      <c r="C18" t="s">
        <v>29</v>
      </c>
      <c r="D18">
        <v>0</v>
      </c>
    </row>
    <row r="19" spans="3:4">
      <c r="C19" t="s">
        <v>30</v>
      </c>
      <c r="D19">
        <v>0</v>
      </c>
    </row>
    <row r="20" spans="3:4">
      <c r="C20" t="s">
        <v>31</v>
      </c>
      <c r="D20">
        <v>0</v>
      </c>
    </row>
    <row r="21" spans="3:4">
      <c r="C21" t="s">
        <v>32</v>
      </c>
      <c r="D21">
        <v>0</v>
      </c>
    </row>
    <row r="22" spans="3:4">
      <c r="C22" t="s">
        <v>33</v>
      </c>
      <c r="D22">
        <v>0</v>
      </c>
    </row>
    <row r="23" spans="3:4">
      <c r="C23" t="s">
        <v>34</v>
      </c>
      <c r="D23">
        <v>0</v>
      </c>
    </row>
    <row r="24" spans="3:4">
      <c r="C24" t="s">
        <v>35</v>
      </c>
      <c r="D24">
        <v>0</v>
      </c>
    </row>
    <row r="25" spans="3:4">
      <c r="C25" t="s">
        <v>36</v>
      </c>
      <c r="D25">
        <v>40072.32</v>
      </c>
    </row>
    <row r="26" spans="3:4">
      <c r="C26" t="s">
        <v>37</v>
      </c>
      <c r="D26">
        <v>0</v>
      </c>
    </row>
    <row r="27" spans="3:4">
      <c r="C27" t="s">
        <v>38</v>
      </c>
      <c r="D27">
        <v>0</v>
      </c>
    </row>
    <row r="28" spans="3:4">
      <c r="C28" t="s">
        <v>39</v>
      </c>
      <c r="D28">
        <v>0</v>
      </c>
    </row>
    <row r="29" spans="3:4">
      <c r="C29" t="s">
        <v>40</v>
      </c>
      <c r="D29">
        <v>0</v>
      </c>
    </row>
    <row r="30" spans="3:4">
      <c r="C30" t="s">
        <v>41</v>
      </c>
      <c r="D30">
        <v>0</v>
      </c>
    </row>
    <row r="31" spans="3:4">
      <c r="C31" t="s">
        <v>42</v>
      </c>
      <c r="D31">
        <v>0</v>
      </c>
    </row>
    <row r="32" spans="3:4">
      <c r="C32" t="s">
        <v>43</v>
      </c>
      <c r="D32">
        <v>0</v>
      </c>
    </row>
    <row r="33" spans="1:4">
      <c r="C33" t="s">
        <v>44</v>
      </c>
      <c r="D33">
        <v>0</v>
      </c>
    </row>
    <row r="34" spans="1:4">
      <c r="C34" t="s">
        <v>45</v>
      </c>
      <c r="D34">
        <v>0</v>
      </c>
    </row>
    <row r="35" spans="1:4">
      <c r="A35" t="s">
        <v>46</v>
      </c>
      <c r="B35">
        <f>SUM(B6:B12)</f>
        <v>2195800.7999999998</v>
      </c>
      <c r="C35" t="s">
        <v>47</v>
      </c>
      <c r="D35">
        <f>SUM(D6:D33)</f>
        <v>2195800.7999999998</v>
      </c>
    </row>
    <row r="36" spans="1:4">
      <c r="A36" t="s">
        <v>48</v>
      </c>
      <c r="C36" t="s">
        <v>49</v>
      </c>
    </row>
    <row r="37" spans="1:4">
      <c r="A37" t="s">
        <v>50</v>
      </c>
      <c r="B37">
        <v>0</v>
      </c>
      <c r="C37" t="s">
        <v>51</v>
      </c>
    </row>
    <row r="38" spans="1:4">
      <c r="C38" t="s">
        <v>52</v>
      </c>
    </row>
    <row r="39" spans="1:4">
      <c r="A39" t="s">
        <v>53</v>
      </c>
      <c r="B39">
        <f>SUM(B35:B38)</f>
        <v>2195800.7999999998</v>
      </c>
      <c r="C39" t="s">
        <v>54</v>
      </c>
      <c r="D39">
        <f>SUM(D35,D36,D38)</f>
        <v>2195800.7999999998</v>
      </c>
    </row>
  </sheetData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RowHeight="13.5"/>
  <sheetData>
    <row r="1" spans="1:20">
      <c r="T1" t="s">
        <v>55</v>
      </c>
    </row>
    <row r="2" spans="1:20">
      <c r="A2" t="s">
        <v>56</v>
      </c>
    </row>
    <row r="3" spans="1:20">
      <c r="T3" t="s">
        <v>5</v>
      </c>
    </row>
    <row r="4" spans="1:20">
      <c r="A4" t="s">
        <v>57</v>
      </c>
      <c r="F4" t="s">
        <v>58</v>
      </c>
      <c r="G4" t="s">
        <v>59</v>
      </c>
      <c r="H4" t="s">
        <v>60</v>
      </c>
      <c r="I4" t="s">
        <v>61</v>
      </c>
      <c r="J4" t="s">
        <v>62</v>
      </c>
      <c r="K4" t="s">
        <v>63</v>
      </c>
      <c r="M4" t="s">
        <v>64</v>
      </c>
      <c r="N4" t="s">
        <v>65</v>
      </c>
      <c r="S4" t="s">
        <v>66</v>
      </c>
      <c r="T4" t="s">
        <v>67</v>
      </c>
    </row>
    <row r="5" spans="1:20">
      <c r="A5" t="s">
        <v>68</v>
      </c>
      <c r="D5" t="s">
        <v>69</v>
      </c>
      <c r="E5" t="s">
        <v>70</v>
      </c>
      <c r="K5" t="s">
        <v>71</v>
      </c>
      <c r="L5" t="s">
        <v>72</v>
      </c>
      <c r="N5" t="s">
        <v>73</v>
      </c>
      <c r="O5" t="s">
        <v>74</v>
      </c>
      <c r="P5" t="s">
        <v>75</v>
      </c>
      <c r="Q5" t="s">
        <v>76</v>
      </c>
      <c r="R5" t="s">
        <v>77</v>
      </c>
    </row>
    <row r="6" spans="1:20">
      <c r="A6" t="s">
        <v>78</v>
      </c>
      <c r="B6" t="s">
        <v>79</v>
      </c>
      <c r="C6" t="s">
        <v>80</v>
      </c>
    </row>
    <row r="7" spans="1:20">
      <c r="E7" t="s">
        <v>58</v>
      </c>
      <c r="F7">
        <v>2195800.7999999998</v>
      </c>
      <c r="G7">
        <v>0</v>
      </c>
      <c r="H7">
        <v>2195800.7999999998</v>
      </c>
      <c r="I7">
        <v>0</v>
      </c>
      <c r="K7">
        <v>0</v>
      </c>
      <c r="L7">
        <v>0</v>
      </c>
    </row>
    <row r="8" spans="1:20">
      <c r="E8" t="s">
        <v>0</v>
      </c>
      <c r="F8">
        <v>2195800.7999999998</v>
      </c>
      <c r="G8">
        <v>0</v>
      </c>
      <c r="H8">
        <v>2195800.7999999998</v>
      </c>
      <c r="I8">
        <v>0</v>
      </c>
      <c r="K8">
        <v>0</v>
      </c>
      <c r="L8">
        <v>0</v>
      </c>
    </row>
    <row r="9" spans="1:20">
      <c r="A9" t="s">
        <v>81</v>
      </c>
      <c r="B9" t="s">
        <v>82</v>
      </c>
      <c r="C9" t="s">
        <v>82</v>
      </c>
      <c r="D9" t="s">
        <v>83</v>
      </c>
      <c r="E9" t="s">
        <v>84</v>
      </c>
      <c r="F9">
        <v>66787.199999999997</v>
      </c>
      <c r="G9">
        <v>0</v>
      </c>
      <c r="H9">
        <v>66787.199999999997</v>
      </c>
      <c r="I9">
        <v>0</v>
      </c>
      <c r="K9">
        <v>0</v>
      </c>
      <c r="L9">
        <v>0</v>
      </c>
    </row>
    <row r="10" spans="1:20">
      <c r="A10" t="s">
        <v>85</v>
      </c>
      <c r="B10" t="s">
        <v>86</v>
      </c>
      <c r="C10" t="s">
        <v>87</v>
      </c>
      <c r="D10" t="s">
        <v>83</v>
      </c>
      <c r="E10" t="s">
        <v>88</v>
      </c>
      <c r="F10">
        <v>25667.16</v>
      </c>
      <c r="G10">
        <v>0</v>
      </c>
      <c r="H10">
        <v>25667.16</v>
      </c>
      <c r="I10">
        <v>0</v>
      </c>
      <c r="K10">
        <v>0</v>
      </c>
      <c r="L10">
        <v>0</v>
      </c>
    </row>
    <row r="11" spans="1:20">
      <c r="A11" t="s">
        <v>89</v>
      </c>
      <c r="B11" t="s">
        <v>87</v>
      </c>
      <c r="C11" t="s">
        <v>90</v>
      </c>
      <c r="D11" t="s">
        <v>83</v>
      </c>
      <c r="E11" t="s">
        <v>91</v>
      </c>
      <c r="F11">
        <v>2063274.12</v>
      </c>
      <c r="G11">
        <v>0</v>
      </c>
      <c r="H11">
        <v>2063274.12</v>
      </c>
      <c r="I11">
        <v>0</v>
      </c>
      <c r="K11">
        <v>0</v>
      </c>
      <c r="L11">
        <v>0</v>
      </c>
    </row>
    <row r="12" spans="1:20">
      <c r="A12" t="s">
        <v>92</v>
      </c>
      <c r="B12" t="s">
        <v>87</v>
      </c>
      <c r="C12" t="s">
        <v>90</v>
      </c>
      <c r="D12" t="s">
        <v>83</v>
      </c>
      <c r="E12" t="s">
        <v>93</v>
      </c>
      <c r="F12">
        <v>40072.32</v>
      </c>
      <c r="G12">
        <v>0</v>
      </c>
      <c r="H12">
        <v>40072.32</v>
      </c>
      <c r="I12">
        <v>0</v>
      </c>
      <c r="K12">
        <v>0</v>
      </c>
      <c r="L12">
        <v>0</v>
      </c>
    </row>
  </sheetData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/>
  </sheetViews>
  <sheetFormatPr defaultRowHeight="13.5"/>
  <sheetData>
    <row r="1" spans="1:10">
      <c r="J1" t="s">
        <v>94</v>
      </c>
    </row>
    <row r="2" spans="1:10">
      <c r="A2" t="s">
        <v>95</v>
      </c>
    </row>
    <row r="3" spans="1:10">
      <c r="J3" t="s">
        <v>5</v>
      </c>
    </row>
    <row r="4" spans="1:10">
      <c r="A4" t="s">
        <v>96</v>
      </c>
      <c r="F4" t="s">
        <v>97</v>
      </c>
      <c r="G4" t="s">
        <v>98</v>
      </c>
      <c r="H4" t="s">
        <v>99</v>
      </c>
      <c r="I4" t="s">
        <v>100</v>
      </c>
      <c r="J4" t="s">
        <v>101</v>
      </c>
    </row>
    <row r="5" spans="1:10">
      <c r="A5" t="s">
        <v>68</v>
      </c>
      <c r="D5" t="s">
        <v>69</v>
      </c>
      <c r="E5" t="s">
        <v>70</v>
      </c>
    </row>
    <row r="6" spans="1:10">
      <c r="A6" t="s">
        <v>78</v>
      </c>
      <c r="B6" t="s">
        <v>79</v>
      </c>
      <c r="C6" t="s">
        <v>80</v>
      </c>
    </row>
    <row r="7" spans="1:10">
      <c r="E7" t="s">
        <v>58</v>
      </c>
      <c r="F7">
        <v>2195800.7999999998</v>
      </c>
      <c r="G7">
        <v>2195800.7999999998</v>
      </c>
      <c r="H7">
        <v>0</v>
      </c>
    </row>
    <row r="8" spans="1:10">
      <c r="E8" t="s">
        <v>0</v>
      </c>
      <c r="F8">
        <v>2195800.7999999998</v>
      </c>
      <c r="G8">
        <v>2195800.7999999998</v>
      </c>
      <c r="H8">
        <v>0</v>
      </c>
    </row>
    <row r="9" spans="1:10">
      <c r="A9" t="s">
        <v>81</v>
      </c>
      <c r="B9" t="s">
        <v>82</v>
      </c>
      <c r="C9" t="s">
        <v>82</v>
      </c>
      <c r="D9" t="s">
        <v>83</v>
      </c>
      <c r="E9" t="s">
        <v>84</v>
      </c>
      <c r="F9">
        <v>66787.199999999997</v>
      </c>
      <c r="G9">
        <v>66787.199999999997</v>
      </c>
      <c r="H9">
        <v>0</v>
      </c>
    </row>
    <row r="10" spans="1:10">
      <c r="A10" t="s">
        <v>85</v>
      </c>
      <c r="B10" t="s">
        <v>86</v>
      </c>
      <c r="C10" t="s">
        <v>87</v>
      </c>
      <c r="D10" t="s">
        <v>83</v>
      </c>
      <c r="E10" t="s">
        <v>88</v>
      </c>
      <c r="F10">
        <v>25667.16</v>
      </c>
      <c r="G10">
        <v>25667.16</v>
      </c>
      <c r="H10">
        <v>0</v>
      </c>
    </row>
    <row r="11" spans="1:10">
      <c r="A11" t="s">
        <v>89</v>
      </c>
      <c r="B11" t="s">
        <v>87</v>
      </c>
      <c r="C11" t="s">
        <v>90</v>
      </c>
      <c r="D11" t="s">
        <v>83</v>
      </c>
      <c r="E11" t="s">
        <v>91</v>
      </c>
      <c r="F11">
        <v>2063274.12</v>
      </c>
      <c r="G11">
        <v>2063274.12</v>
      </c>
      <c r="H11">
        <v>0</v>
      </c>
    </row>
    <row r="12" spans="1:10">
      <c r="A12" t="s">
        <v>92</v>
      </c>
      <c r="B12" t="s">
        <v>87</v>
      </c>
      <c r="C12" t="s">
        <v>90</v>
      </c>
      <c r="D12" t="s">
        <v>83</v>
      </c>
      <c r="E12" t="s">
        <v>93</v>
      </c>
      <c r="F12">
        <v>40072.32</v>
      </c>
      <c r="G12">
        <v>40072.32</v>
      </c>
      <c r="H12">
        <v>0</v>
      </c>
    </row>
  </sheetData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/>
  </sheetViews>
  <sheetFormatPr defaultRowHeight="13.5"/>
  <sheetData>
    <row r="1" spans="1:8">
      <c r="H1" t="s">
        <v>102</v>
      </c>
    </row>
    <row r="2" spans="1:8">
      <c r="A2" t="s">
        <v>103</v>
      </c>
    </row>
    <row r="3" spans="1:8">
      <c r="H3" t="s">
        <v>5</v>
      </c>
    </row>
    <row r="4" spans="1:8">
      <c r="A4" t="s">
        <v>6</v>
      </c>
      <c r="C4" t="s">
        <v>104</v>
      </c>
    </row>
    <row r="5" spans="1:8">
      <c r="A5" t="s">
        <v>8</v>
      </c>
      <c r="B5" t="s">
        <v>105</v>
      </c>
      <c r="C5" t="s">
        <v>8</v>
      </c>
      <c r="D5" t="s">
        <v>58</v>
      </c>
      <c r="E5" t="s">
        <v>106</v>
      </c>
      <c r="F5" t="s">
        <v>107</v>
      </c>
      <c r="G5" t="s">
        <v>108</v>
      </c>
      <c r="H5" t="s">
        <v>109</v>
      </c>
    </row>
    <row r="6" spans="1:8">
      <c r="A6" t="s">
        <v>110</v>
      </c>
      <c r="B6">
        <f>SUM(B7:B9)</f>
        <v>2195800.7999999998</v>
      </c>
      <c r="C6" t="s">
        <v>111</v>
      </c>
      <c r="D6">
        <f t="shared" ref="D6:D34" si="0">SUM(E6,F6,G6,H6)</f>
        <v>2195800.7999999998</v>
      </c>
      <c r="E6">
        <f>SUM(E7:E34)</f>
        <v>2195800.7999999998</v>
      </c>
      <c r="F6">
        <f>SUM(F7:F34)</f>
        <v>0</v>
      </c>
    </row>
    <row r="7" spans="1:8">
      <c r="A7" t="s">
        <v>112</v>
      </c>
      <c r="B7">
        <v>2195800.7999999998</v>
      </c>
      <c r="C7" t="s">
        <v>113</v>
      </c>
      <c r="D7">
        <f t="shared" si="0"/>
        <v>0</v>
      </c>
      <c r="E7">
        <v>0</v>
      </c>
      <c r="F7">
        <v>0</v>
      </c>
    </row>
    <row r="8" spans="1:8">
      <c r="A8" t="s">
        <v>114</v>
      </c>
      <c r="B8">
        <v>0</v>
      </c>
      <c r="C8" t="s">
        <v>115</v>
      </c>
      <c r="D8">
        <f t="shared" si="0"/>
        <v>0</v>
      </c>
      <c r="E8">
        <v>0</v>
      </c>
      <c r="F8">
        <v>0</v>
      </c>
    </row>
    <row r="9" spans="1:8">
      <c r="A9" t="s">
        <v>116</v>
      </c>
      <c r="C9" t="s">
        <v>117</v>
      </c>
      <c r="D9">
        <f t="shared" si="0"/>
        <v>0</v>
      </c>
      <c r="E9">
        <v>0</v>
      </c>
      <c r="F9">
        <v>0</v>
      </c>
    </row>
    <row r="10" spans="1:8">
      <c r="A10" t="s">
        <v>118</v>
      </c>
      <c r="B10">
        <f>SUM(B11:B14)</f>
        <v>0</v>
      </c>
      <c r="C10" t="s">
        <v>119</v>
      </c>
      <c r="D10">
        <f t="shared" si="0"/>
        <v>0</v>
      </c>
      <c r="E10">
        <v>0</v>
      </c>
      <c r="F10">
        <v>0</v>
      </c>
    </row>
    <row r="11" spans="1:8">
      <c r="A11" t="s">
        <v>120</v>
      </c>
      <c r="C11" t="s">
        <v>121</v>
      </c>
      <c r="D11">
        <f t="shared" si="0"/>
        <v>0</v>
      </c>
      <c r="E11">
        <v>0</v>
      </c>
      <c r="F11">
        <v>0</v>
      </c>
    </row>
    <row r="12" spans="1:8">
      <c r="A12" t="s">
        <v>122</v>
      </c>
      <c r="C12" t="s">
        <v>123</v>
      </c>
      <c r="D12">
        <f t="shared" si="0"/>
        <v>0</v>
      </c>
      <c r="E12">
        <v>0</v>
      </c>
      <c r="F12">
        <v>0</v>
      </c>
    </row>
    <row r="13" spans="1:8">
      <c r="A13" t="s">
        <v>124</v>
      </c>
      <c r="C13" t="s">
        <v>125</v>
      </c>
      <c r="D13">
        <f t="shared" si="0"/>
        <v>0</v>
      </c>
      <c r="E13">
        <v>0</v>
      </c>
      <c r="F13">
        <v>0</v>
      </c>
    </row>
    <row r="14" spans="1:8">
      <c r="A14" t="s">
        <v>126</v>
      </c>
      <c r="C14" t="s">
        <v>127</v>
      </c>
      <c r="D14">
        <f t="shared" si="0"/>
        <v>66787.199999999997</v>
      </c>
      <c r="E14">
        <v>66787.199999999997</v>
      </c>
      <c r="F14">
        <v>0</v>
      </c>
    </row>
    <row r="15" spans="1:8">
      <c r="C15" t="s">
        <v>128</v>
      </c>
      <c r="D15">
        <f t="shared" si="0"/>
        <v>0</v>
      </c>
      <c r="E15">
        <v>0</v>
      </c>
      <c r="F15">
        <v>0</v>
      </c>
    </row>
    <row r="16" spans="1:8">
      <c r="C16" t="s">
        <v>129</v>
      </c>
      <c r="D16">
        <f t="shared" si="0"/>
        <v>25667.16</v>
      </c>
      <c r="E16">
        <v>25667.16</v>
      </c>
      <c r="F16">
        <v>0</v>
      </c>
    </row>
    <row r="17" spans="3:6">
      <c r="C17" t="s">
        <v>130</v>
      </c>
      <c r="D17">
        <f t="shared" si="0"/>
        <v>0</v>
      </c>
      <c r="E17">
        <v>0</v>
      </c>
      <c r="F17">
        <v>0</v>
      </c>
    </row>
    <row r="18" spans="3:6">
      <c r="C18" t="s">
        <v>131</v>
      </c>
      <c r="D18">
        <f t="shared" si="0"/>
        <v>2063274.12</v>
      </c>
      <c r="E18">
        <v>2063274.12</v>
      </c>
      <c r="F18">
        <v>0</v>
      </c>
    </row>
    <row r="19" spans="3:6">
      <c r="C19" t="s">
        <v>132</v>
      </c>
      <c r="D19">
        <f t="shared" si="0"/>
        <v>0</v>
      </c>
      <c r="E19">
        <v>0</v>
      </c>
      <c r="F19">
        <v>0</v>
      </c>
    </row>
    <row r="20" spans="3:6">
      <c r="C20" t="s">
        <v>133</v>
      </c>
      <c r="D20">
        <f t="shared" si="0"/>
        <v>0</v>
      </c>
      <c r="E20">
        <v>0</v>
      </c>
      <c r="F20">
        <v>0</v>
      </c>
    </row>
    <row r="21" spans="3:6">
      <c r="C21" t="s">
        <v>134</v>
      </c>
      <c r="D21">
        <f t="shared" si="0"/>
        <v>0</v>
      </c>
      <c r="E21">
        <v>0</v>
      </c>
      <c r="F21">
        <v>0</v>
      </c>
    </row>
    <row r="22" spans="3:6">
      <c r="C22" t="s">
        <v>135</v>
      </c>
      <c r="D22">
        <f t="shared" si="0"/>
        <v>0</v>
      </c>
      <c r="E22">
        <v>0</v>
      </c>
      <c r="F22">
        <v>0</v>
      </c>
    </row>
    <row r="23" spans="3:6">
      <c r="C23" t="s">
        <v>136</v>
      </c>
      <c r="D23">
        <f t="shared" si="0"/>
        <v>0</v>
      </c>
      <c r="E23">
        <v>0</v>
      </c>
      <c r="F23">
        <v>0</v>
      </c>
    </row>
    <row r="24" spans="3:6">
      <c r="C24" t="s">
        <v>137</v>
      </c>
      <c r="D24">
        <f t="shared" si="0"/>
        <v>0</v>
      </c>
      <c r="E24">
        <v>0</v>
      </c>
      <c r="F24">
        <v>0</v>
      </c>
    </row>
    <row r="25" spans="3:6">
      <c r="C25" t="s">
        <v>138</v>
      </c>
      <c r="D25">
        <f t="shared" si="0"/>
        <v>0</v>
      </c>
      <c r="E25">
        <v>0</v>
      </c>
      <c r="F25">
        <v>0</v>
      </c>
    </row>
    <row r="26" spans="3:6">
      <c r="C26" t="s">
        <v>139</v>
      </c>
      <c r="D26">
        <f t="shared" si="0"/>
        <v>40072.32</v>
      </c>
      <c r="E26">
        <v>40072.32</v>
      </c>
      <c r="F26">
        <v>0</v>
      </c>
    </row>
    <row r="27" spans="3:6">
      <c r="C27" t="s">
        <v>140</v>
      </c>
      <c r="D27">
        <f t="shared" si="0"/>
        <v>0</v>
      </c>
      <c r="E27">
        <v>0</v>
      </c>
      <c r="F27">
        <v>0</v>
      </c>
    </row>
    <row r="28" spans="3:6">
      <c r="C28" t="s">
        <v>141</v>
      </c>
      <c r="D28">
        <f t="shared" si="0"/>
        <v>0</v>
      </c>
      <c r="E28">
        <v>0</v>
      </c>
      <c r="F28">
        <v>0</v>
      </c>
    </row>
    <row r="29" spans="3:6">
      <c r="C29" t="s">
        <v>142</v>
      </c>
      <c r="D29">
        <f t="shared" si="0"/>
        <v>0</v>
      </c>
      <c r="E29">
        <v>0</v>
      </c>
      <c r="F29">
        <v>0</v>
      </c>
    </row>
    <row r="30" spans="3:6">
      <c r="C30" t="s">
        <v>143</v>
      </c>
      <c r="D30">
        <f t="shared" si="0"/>
        <v>0</v>
      </c>
      <c r="E30">
        <v>0</v>
      </c>
      <c r="F30">
        <v>0</v>
      </c>
    </row>
    <row r="31" spans="3:6">
      <c r="C31" t="s">
        <v>144</v>
      </c>
      <c r="D31">
        <f t="shared" si="0"/>
        <v>0</v>
      </c>
      <c r="E31">
        <v>0</v>
      </c>
      <c r="F31">
        <v>0</v>
      </c>
    </row>
    <row r="32" spans="3:6">
      <c r="C32" t="s">
        <v>145</v>
      </c>
      <c r="D32">
        <f t="shared" si="0"/>
        <v>0</v>
      </c>
      <c r="E32">
        <v>0</v>
      </c>
      <c r="F32">
        <v>0</v>
      </c>
    </row>
    <row r="33" spans="1:6">
      <c r="C33" t="s">
        <v>146</v>
      </c>
      <c r="D33">
        <f t="shared" si="0"/>
        <v>0</v>
      </c>
      <c r="E33">
        <v>0</v>
      </c>
      <c r="F33">
        <v>0</v>
      </c>
    </row>
    <row r="34" spans="1:6">
      <c r="C34" t="s">
        <v>147</v>
      </c>
      <c r="D34">
        <f t="shared" si="0"/>
        <v>0</v>
      </c>
      <c r="E34">
        <v>0</v>
      </c>
      <c r="F34">
        <v>0</v>
      </c>
    </row>
    <row r="35" spans="1:6">
      <c r="C35" t="s">
        <v>148</v>
      </c>
      <c r="E35">
        <v>0</v>
      </c>
      <c r="F35">
        <v>0</v>
      </c>
    </row>
    <row r="36" spans="1:6">
      <c r="C36" t="s">
        <v>149</v>
      </c>
      <c r="D36">
        <f>SUM(E36,F36,G36,H36)</f>
        <v>0</v>
      </c>
    </row>
    <row r="37" spans="1:6">
      <c r="D37">
        <f>SUM(E37,F37,G37,H37)</f>
        <v>0</v>
      </c>
    </row>
    <row r="38" spans="1:6">
      <c r="A38" t="s">
        <v>150</v>
      </c>
      <c r="B38">
        <f>SUM(B6,B10)</f>
        <v>2195800.7999999998</v>
      </c>
      <c r="C38" t="s">
        <v>151</v>
      </c>
      <c r="D38">
        <f>SUM(E38,F38,G38,H38)</f>
        <v>2195800.7999999998</v>
      </c>
      <c r="E38">
        <f>SUM(E6,E36)</f>
        <v>2195800.7999999998</v>
      </c>
      <c r="F38">
        <f>SUM(F6,F36)</f>
        <v>0</v>
      </c>
    </row>
  </sheetData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3"/>
  <sheetViews>
    <sheetView workbookViewId="0"/>
  </sheetViews>
  <sheetFormatPr defaultRowHeight="13.5"/>
  <sheetData>
    <row r="1" spans="1:26">
      <c r="Z1" t="s">
        <v>152</v>
      </c>
    </row>
    <row r="2" spans="1:26">
      <c r="A2" t="s">
        <v>153</v>
      </c>
    </row>
    <row r="3" spans="1:26">
      <c r="Z3" t="s">
        <v>5</v>
      </c>
    </row>
    <row r="4" spans="1:26">
      <c r="A4" t="s">
        <v>96</v>
      </c>
      <c r="E4" t="s">
        <v>154</v>
      </c>
      <c r="F4" t="s">
        <v>155</v>
      </c>
      <c r="M4" t="s">
        <v>156</v>
      </c>
      <c r="T4" t="s">
        <v>59</v>
      </c>
    </row>
    <row r="5" spans="1:26">
      <c r="A5" t="s">
        <v>68</v>
      </c>
      <c r="C5" t="s">
        <v>157</v>
      </c>
      <c r="D5" t="s">
        <v>158</v>
      </c>
      <c r="F5" t="s">
        <v>58</v>
      </c>
      <c r="G5" t="s">
        <v>106</v>
      </c>
      <c r="J5" t="s">
        <v>159</v>
      </c>
      <c r="M5" t="s">
        <v>58</v>
      </c>
      <c r="N5" t="s">
        <v>106</v>
      </c>
      <c r="Q5" t="s">
        <v>159</v>
      </c>
      <c r="T5" t="s">
        <v>58</v>
      </c>
      <c r="U5" t="s">
        <v>106</v>
      </c>
      <c r="X5" t="s">
        <v>159</v>
      </c>
    </row>
    <row r="6" spans="1:26">
      <c r="A6" t="s">
        <v>78</v>
      </c>
      <c r="B6" t="s">
        <v>79</v>
      </c>
      <c r="G6" t="s">
        <v>73</v>
      </c>
      <c r="H6" t="s">
        <v>98</v>
      </c>
      <c r="I6" t="s">
        <v>99</v>
      </c>
      <c r="J6" t="s">
        <v>73</v>
      </c>
      <c r="K6" t="s">
        <v>98</v>
      </c>
      <c r="L6" t="s">
        <v>99</v>
      </c>
      <c r="N6" t="s">
        <v>73</v>
      </c>
      <c r="O6" t="s">
        <v>98</v>
      </c>
      <c r="P6" t="s">
        <v>99</v>
      </c>
      <c r="Q6" t="s">
        <v>73</v>
      </c>
      <c r="R6" t="s">
        <v>98</v>
      </c>
      <c r="S6" t="s">
        <v>99</v>
      </c>
      <c r="U6" t="s">
        <v>73</v>
      </c>
      <c r="V6" t="s">
        <v>98</v>
      </c>
      <c r="W6" t="s">
        <v>99</v>
      </c>
      <c r="X6" t="s">
        <v>73</v>
      </c>
      <c r="Y6" t="s">
        <v>98</v>
      </c>
      <c r="Z6" t="s">
        <v>99</v>
      </c>
    </row>
    <row r="7" spans="1:26">
      <c r="D7" t="s">
        <v>58</v>
      </c>
      <c r="E7">
        <v>2195800.7999999998</v>
      </c>
      <c r="F7">
        <v>2195800.7999999998</v>
      </c>
      <c r="G7">
        <v>2195800.7999999998</v>
      </c>
      <c r="H7">
        <v>2195800.7999999998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C8" t="s">
        <v>83</v>
      </c>
      <c r="D8" t="s">
        <v>0</v>
      </c>
      <c r="E8">
        <v>2195800.7999999998</v>
      </c>
      <c r="F8">
        <v>2195800.7999999998</v>
      </c>
      <c r="G8">
        <v>2195800.7999999998</v>
      </c>
      <c r="H8">
        <v>2195800.7999999998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>
      <c r="A9" t="s">
        <v>160</v>
      </c>
      <c r="D9" t="s">
        <v>161</v>
      </c>
      <c r="E9">
        <v>2195560.7999999998</v>
      </c>
      <c r="F9">
        <v>2195560.7999999998</v>
      </c>
      <c r="G9">
        <v>2195560.7999999998</v>
      </c>
      <c r="H9">
        <v>2195560.7999999998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6">
      <c r="A10" t="s">
        <v>162</v>
      </c>
      <c r="B10" t="s">
        <v>163</v>
      </c>
      <c r="C10" t="s">
        <v>164</v>
      </c>
      <c r="D10" t="s">
        <v>165</v>
      </c>
      <c r="E10">
        <v>611560.80000000005</v>
      </c>
      <c r="F10">
        <v>611560.80000000005</v>
      </c>
      <c r="G10">
        <v>611560.80000000005</v>
      </c>
      <c r="H10">
        <v>611560.80000000005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</row>
    <row r="11" spans="1:26">
      <c r="A11" t="s">
        <v>162</v>
      </c>
      <c r="B11" t="s">
        <v>166</v>
      </c>
      <c r="C11" t="s">
        <v>164</v>
      </c>
      <c r="D11" t="s">
        <v>167</v>
      </c>
      <c r="E11">
        <v>1584000</v>
      </c>
      <c r="F11">
        <v>1584000</v>
      </c>
      <c r="G11">
        <v>1584000</v>
      </c>
      <c r="H11">
        <v>1584000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168</v>
      </c>
      <c r="D12" t="s">
        <v>169</v>
      </c>
      <c r="E12">
        <v>240</v>
      </c>
      <c r="F12">
        <v>240</v>
      </c>
      <c r="G12">
        <v>240</v>
      </c>
      <c r="H12">
        <v>240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6">
      <c r="A13" t="s">
        <v>170</v>
      </c>
      <c r="B13" t="s">
        <v>171</v>
      </c>
      <c r="C13" t="s">
        <v>164</v>
      </c>
      <c r="D13" t="s">
        <v>172</v>
      </c>
      <c r="E13">
        <v>240</v>
      </c>
      <c r="F13">
        <v>240</v>
      </c>
      <c r="G13">
        <v>240</v>
      </c>
      <c r="H13">
        <v>240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</sheetData>
  <phoneticPr fontId="1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DG12"/>
  <sheetViews>
    <sheetView workbookViewId="0"/>
  </sheetViews>
  <sheetFormatPr defaultRowHeight="13.5"/>
  <sheetData>
    <row r="1" spans="1:111">
      <c r="DG1" t="s">
        <v>173</v>
      </c>
    </row>
    <row r="2" spans="1:111">
      <c r="A2" t="s">
        <v>174</v>
      </c>
    </row>
    <row r="3" spans="1:111">
      <c r="DG3" t="s">
        <v>5</v>
      </c>
    </row>
    <row r="4" spans="1:111">
      <c r="A4" t="s">
        <v>96</v>
      </c>
      <c r="F4" t="s">
        <v>154</v>
      </c>
      <c r="G4" t="s">
        <v>175</v>
      </c>
      <c r="U4" t="s">
        <v>176</v>
      </c>
      <c r="AV4" t="s">
        <v>177</v>
      </c>
      <c r="BH4" t="s">
        <v>178</v>
      </c>
      <c r="BM4" t="s">
        <v>179</v>
      </c>
      <c r="BZ4" t="s">
        <v>180</v>
      </c>
      <c r="CQ4" t="s">
        <v>181</v>
      </c>
      <c r="CT4" t="s">
        <v>182</v>
      </c>
      <c r="CZ4" t="s">
        <v>183</v>
      </c>
      <c r="DC4" t="s">
        <v>184</v>
      </c>
    </row>
    <row r="5" spans="1:111">
      <c r="A5" t="s">
        <v>68</v>
      </c>
      <c r="D5" t="s">
        <v>69</v>
      </c>
      <c r="E5" t="s">
        <v>158</v>
      </c>
      <c r="G5" t="s">
        <v>58</v>
      </c>
      <c r="H5" t="s">
        <v>185</v>
      </c>
      <c r="I5" t="s">
        <v>186</v>
      </c>
      <c r="J5" t="s">
        <v>187</v>
      </c>
      <c r="K5" t="s">
        <v>188</v>
      </c>
      <c r="L5" t="s">
        <v>189</v>
      </c>
      <c r="M5" t="s">
        <v>190</v>
      </c>
      <c r="N5" t="s">
        <v>191</v>
      </c>
      <c r="O5" t="s">
        <v>192</v>
      </c>
      <c r="P5" t="s">
        <v>193</v>
      </c>
      <c r="Q5" t="s">
        <v>194</v>
      </c>
      <c r="R5" t="s">
        <v>195</v>
      </c>
      <c r="S5" t="s">
        <v>196</v>
      </c>
      <c r="T5" t="s">
        <v>197</v>
      </c>
      <c r="U5" t="s">
        <v>58</v>
      </c>
      <c r="V5" t="s">
        <v>198</v>
      </c>
      <c r="W5" t="s">
        <v>199</v>
      </c>
      <c r="X5" t="s">
        <v>200</v>
      </c>
      <c r="Y5" t="s">
        <v>201</v>
      </c>
      <c r="Z5" t="s">
        <v>202</v>
      </c>
      <c r="AA5" t="s">
        <v>203</v>
      </c>
      <c r="AB5" t="s">
        <v>204</v>
      </c>
      <c r="AC5" t="s">
        <v>205</v>
      </c>
      <c r="AD5" t="s">
        <v>206</v>
      </c>
      <c r="AE5" t="s">
        <v>207</v>
      </c>
      <c r="AF5" t="s">
        <v>208</v>
      </c>
      <c r="AG5" t="s">
        <v>209</v>
      </c>
      <c r="AH5" t="s">
        <v>210</v>
      </c>
      <c r="AI5" t="s">
        <v>211</v>
      </c>
      <c r="AJ5" t="s">
        <v>212</v>
      </c>
      <c r="AK5" t="s">
        <v>213</v>
      </c>
      <c r="AL5" t="s">
        <v>214</v>
      </c>
      <c r="AM5" t="s">
        <v>215</v>
      </c>
      <c r="AN5" t="s">
        <v>216</v>
      </c>
      <c r="AO5" t="s">
        <v>217</v>
      </c>
      <c r="AP5" t="s">
        <v>218</v>
      </c>
      <c r="AQ5" t="s">
        <v>219</v>
      </c>
      <c r="AR5" t="s">
        <v>220</v>
      </c>
      <c r="AS5" t="s">
        <v>221</v>
      </c>
      <c r="AT5" t="s">
        <v>222</v>
      </c>
      <c r="AU5" t="s">
        <v>223</v>
      </c>
      <c r="AV5" t="s">
        <v>58</v>
      </c>
      <c r="AW5" t="s">
        <v>224</v>
      </c>
      <c r="AX5" t="s">
        <v>225</v>
      </c>
      <c r="AY5" t="s">
        <v>226</v>
      </c>
      <c r="AZ5" t="s">
        <v>227</v>
      </c>
      <c r="BA5" t="s">
        <v>228</v>
      </c>
      <c r="BB5" t="s">
        <v>229</v>
      </c>
      <c r="BC5" t="s">
        <v>230</v>
      </c>
      <c r="BD5" t="s">
        <v>231</v>
      </c>
      <c r="BE5" t="s">
        <v>232</v>
      </c>
      <c r="BF5" t="s">
        <v>233</v>
      </c>
      <c r="BG5" t="s">
        <v>234</v>
      </c>
      <c r="BH5" t="s">
        <v>58</v>
      </c>
      <c r="BI5" t="s">
        <v>235</v>
      </c>
      <c r="BJ5" t="s">
        <v>236</v>
      </c>
      <c r="BK5" t="s">
        <v>237</v>
      </c>
      <c r="BL5" t="s">
        <v>238</v>
      </c>
      <c r="BM5" t="s">
        <v>58</v>
      </c>
      <c r="BN5" t="s">
        <v>239</v>
      </c>
      <c r="BO5" t="s">
        <v>240</v>
      </c>
      <c r="BP5" t="s">
        <v>241</v>
      </c>
      <c r="BQ5" t="s">
        <v>242</v>
      </c>
      <c r="BR5" t="s">
        <v>243</v>
      </c>
      <c r="BS5" t="s">
        <v>244</v>
      </c>
      <c r="BT5" t="s">
        <v>245</v>
      </c>
      <c r="BU5" t="s">
        <v>246</v>
      </c>
      <c r="BV5" t="s">
        <v>247</v>
      </c>
      <c r="BW5" t="s">
        <v>248</v>
      </c>
      <c r="BX5" t="s">
        <v>249</v>
      </c>
      <c r="BY5" t="s">
        <v>250</v>
      </c>
      <c r="BZ5" t="s">
        <v>58</v>
      </c>
      <c r="CA5" t="s">
        <v>251</v>
      </c>
      <c r="CB5" t="s">
        <v>252</v>
      </c>
      <c r="CC5" t="s">
        <v>253</v>
      </c>
      <c r="CD5" t="s">
        <v>254</v>
      </c>
      <c r="CE5" t="s">
        <v>255</v>
      </c>
      <c r="CF5" t="s">
        <v>256</v>
      </c>
      <c r="CG5" t="s">
        <v>257</v>
      </c>
      <c r="CH5" t="s">
        <v>258</v>
      </c>
      <c r="CI5" t="s">
        <v>259</v>
      </c>
      <c r="CJ5" t="s">
        <v>260</v>
      </c>
      <c r="CK5" t="s">
        <v>261</v>
      </c>
      <c r="CL5" t="s">
        <v>262</v>
      </c>
      <c r="CM5" t="s">
        <v>263</v>
      </c>
      <c r="CN5" t="s">
        <v>264</v>
      </c>
      <c r="CO5" t="s">
        <v>265</v>
      </c>
      <c r="CP5" t="s">
        <v>266</v>
      </c>
      <c r="CQ5" t="s">
        <v>58</v>
      </c>
      <c r="CR5" t="s">
        <v>267</v>
      </c>
      <c r="CS5" t="s">
        <v>268</v>
      </c>
      <c r="CT5" t="s">
        <v>58</v>
      </c>
      <c r="CU5" t="s">
        <v>267</v>
      </c>
      <c r="CV5" t="s">
        <v>269</v>
      </c>
      <c r="CW5" t="s">
        <v>270</v>
      </c>
      <c r="CX5" t="s">
        <v>271</v>
      </c>
      <c r="CY5" t="s">
        <v>268</v>
      </c>
      <c r="CZ5" t="s">
        <v>58</v>
      </c>
      <c r="DA5" t="s">
        <v>272</v>
      </c>
      <c r="DB5" t="s">
        <v>273</v>
      </c>
      <c r="DC5" t="s">
        <v>58</v>
      </c>
      <c r="DD5" t="s">
        <v>274</v>
      </c>
      <c r="DE5" t="s">
        <v>275</v>
      </c>
      <c r="DF5" t="s">
        <v>276</v>
      </c>
      <c r="DG5" t="s">
        <v>277</v>
      </c>
    </row>
    <row r="6" spans="1:111">
      <c r="A6" t="s">
        <v>78</v>
      </c>
      <c r="B6" t="s">
        <v>79</v>
      </c>
      <c r="C6" t="s">
        <v>80</v>
      </c>
    </row>
    <row r="7" spans="1:111">
      <c r="E7" t="s">
        <v>58</v>
      </c>
      <c r="F7">
        <v>2195800.7999999998</v>
      </c>
      <c r="G7">
        <v>611560.80000000005</v>
      </c>
      <c r="H7">
        <v>186960</v>
      </c>
      <c r="I7">
        <v>6840</v>
      </c>
      <c r="J7">
        <v>0</v>
      </c>
      <c r="K7">
        <v>0</v>
      </c>
      <c r="L7">
        <v>158823</v>
      </c>
      <c r="M7">
        <v>66787.199999999997</v>
      </c>
      <c r="N7">
        <v>0</v>
      </c>
      <c r="O7">
        <v>25667.16</v>
      </c>
      <c r="P7">
        <v>0</v>
      </c>
      <c r="Q7">
        <v>6411.12</v>
      </c>
      <c r="R7">
        <v>40072.32</v>
      </c>
      <c r="S7">
        <v>0</v>
      </c>
      <c r="T7">
        <v>120000</v>
      </c>
      <c r="U7">
        <v>1584000</v>
      </c>
      <c r="V7">
        <v>90000</v>
      </c>
      <c r="W7">
        <v>270000</v>
      </c>
      <c r="X7">
        <v>0</v>
      </c>
      <c r="Y7">
        <v>50000</v>
      </c>
      <c r="Z7">
        <v>21000</v>
      </c>
      <c r="AA7">
        <v>35000</v>
      </c>
      <c r="AB7">
        <v>24000</v>
      </c>
      <c r="AC7">
        <v>0</v>
      </c>
      <c r="AD7">
        <v>0</v>
      </c>
      <c r="AE7">
        <v>228000</v>
      </c>
      <c r="AF7">
        <v>0</v>
      </c>
      <c r="AG7">
        <v>30000</v>
      </c>
      <c r="AH7">
        <v>0</v>
      </c>
      <c r="AI7">
        <v>360000</v>
      </c>
      <c r="AJ7">
        <v>160000</v>
      </c>
      <c r="AK7">
        <v>60000</v>
      </c>
      <c r="AL7">
        <v>0</v>
      </c>
      <c r="AM7">
        <v>0</v>
      </c>
      <c r="AN7">
        <v>0</v>
      </c>
      <c r="AO7">
        <v>160000</v>
      </c>
      <c r="AP7">
        <v>0</v>
      </c>
      <c r="AQ7">
        <v>50000</v>
      </c>
      <c r="AR7">
        <v>0</v>
      </c>
      <c r="AS7">
        <v>0</v>
      </c>
      <c r="AT7">
        <v>46000</v>
      </c>
      <c r="AU7">
        <v>0</v>
      </c>
      <c r="AV7">
        <v>240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240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</row>
    <row r="8" spans="1:111">
      <c r="E8" t="s">
        <v>0</v>
      </c>
      <c r="F8">
        <v>2195800.7999999998</v>
      </c>
      <c r="G8">
        <v>611560.80000000005</v>
      </c>
      <c r="H8">
        <v>186960</v>
      </c>
      <c r="I8">
        <v>6840</v>
      </c>
      <c r="J8">
        <v>0</v>
      </c>
      <c r="K8">
        <v>0</v>
      </c>
      <c r="L8">
        <v>158823</v>
      </c>
      <c r="M8">
        <v>66787.199999999997</v>
      </c>
      <c r="N8">
        <v>0</v>
      </c>
      <c r="O8">
        <v>25667.16</v>
      </c>
      <c r="P8">
        <v>0</v>
      </c>
      <c r="Q8">
        <v>6411.12</v>
      </c>
      <c r="R8">
        <v>40072.32</v>
      </c>
      <c r="S8">
        <v>0</v>
      </c>
      <c r="T8">
        <v>120000</v>
      </c>
      <c r="U8">
        <v>1584000</v>
      </c>
      <c r="V8">
        <v>90000</v>
      </c>
      <c r="W8">
        <v>270000</v>
      </c>
      <c r="X8">
        <v>0</v>
      </c>
      <c r="Y8">
        <v>50000</v>
      </c>
      <c r="Z8">
        <v>21000</v>
      </c>
      <c r="AA8">
        <v>35000</v>
      </c>
      <c r="AB8">
        <v>24000</v>
      </c>
      <c r="AC8">
        <v>0</v>
      </c>
      <c r="AD8">
        <v>0</v>
      </c>
      <c r="AE8">
        <v>228000</v>
      </c>
      <c r="AF8">
        <v>0</v>
      </c>
      <c r="AG8">
        <v>30000</v>
      </c>
      <c r="AH8">
        <v>0</v>
      </c>
      <c r="AI8">
        <v>360000</v>
      </c>
      <c r="AJ8">
        <v>160000</v>
      </c>
      <c r="AK8">
        <v>60000</v>
      </c>
      <c r="AL8">
        <v>0</v>
      </c>
      <c r="AM8">
        <v>0</v>
      </c>
      <c r="AN8">
        <v>0</v>
      </c>
      <c r="AO8">
        <v>160000</v>
      </c>
      <c r="AP8">
        <v>0</v>
      </c>
      <c r="AQ8">
        <v>50000</v>
      </c>
      <c r="AR8">
        <v>0</v>
      </c>
      <c r="AS8">
        <v>0</v>
      </c>
      <c r="AT8">
        <v>46000</v>
      </c>
      <c r="AU8">
        <v>0</v>
      </c>
      <c r="AV8">
        <v>240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240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</row>
    <row r="9" spans="1:111">
      <c r="A9" t="s">
        <v>81</v>
      </c>
      <c r="B9" t="s">
        <v>82</v>
      </c>
      <c r="C9" t="s">
        <v>82</v>
      </c>
      <c r="D9" t="s">
        <v>83</v>
      </c>
      <c r="E9" t="s">
        <v>84</v>
      </c>
      <c r="F9">
        <v>66787.199999999997</v>
      </c>
      <c r="G9">
        <v>66787.199999999997</v>
      </c>
      <c r="H9">
        <v>0</v>
      </c>
      <c r="I9">
        <v>0</v>
      </c>
      <c r="J9">
        <v>0</v>
      </c>
      <c r="K9">
        <v>0</v>
      </c>
      <c r="L9">
        <v>0</v>
      </c>
      <c r="M9">
        <v>66787.199999999997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</row>
    <row r="10" spans="1:111">
      <c r="A10" t="s">
        <v>85</v>
      </c>
      <c r="B10" t="s">
        <v>86</v>
      </c>
      <c r="C10" t="s">
        <v>87</v>
      </c>
      <c r="D10" t="s">
        <v>83</v>
      </c>
      <c r="E10" t="s">
        <v>88</v>
      </c>
      <c r="F10">
        <v>25667.16</v>
      </c>
      <c r="G10">
        <v>25667.16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25667.16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</row>
    <row r="11" spans="1:111">
      <c r="A11" t="s">
        <v>89</v>
      </c>
      <c r="B11" t="s">
        <v>87</v>
      </c>
      <c r="C11" t="s">
        <v>90</v>
      </c>
      <c r="D11" t="s">
        <v>83</v>
      </c>
      <c r="E11" t="s">
        <v>91</v>
      </c>
      <c r="F11">
        <v>2063274.12</v>
      </c>
      <c r="G11">
        <v>479034.12</v>
      </c>
      <c r="H11">
        <v>186960</v>
      </c>
      <c r="I11">
        <v>6840</v>
      </c>
      <c r="J11">
        <v>0</v>
      </c>
      <c r="K11">
        <v>0</v>
      </c>
      <c r="L11">
        <v>158823</v>
      </c>
      <c r="M11">
        <v>0</v>
      </c>
      <c r="N11">
        <v>0</v>
      </c>
      <c r="O11">
        <v>0</v>
      </c>
      <c r="P11">
        <v>0</v>
      </c>
      <c r="Q11">
        <v>6411.12</v>
      </c>
      <c r="R11">
        <v>0</v>
      </c>
      <c r="S11">
        <v>0</v>
      </c>
      <c r="T11">
        <v>120000</v>
      </c>
      <c r="U11">
        <v>1584000</v>
      </c>
      <c r="V11">
        <v>90000</v>
      </c>
      <c r="W11">
        <v>270000</v>
      </c>
      <c r="X11">
        <v>0</v>
      </c>
      <c r="Y11">
        <v>50000</v>
      </c>
      <c r="Z11">
        <v>21000</v>
      </c>
      <c r="AA11">
        <v>35000</v>
      </c>
      <c r="AB11">
        <v>24000</v>
      </c>
      <c r="AC11">
        <v>0</v>
      </c>
      <c r="AD11">
        <v>0</v>
      </c>
      <c r="AE11">
        <v>228000</v>
      </c>
      <c r="AF11">
        <v>0</v>
      </c>
      <c r="AG11">
        <v>30000</v>
      </c>
      <c r="AH11">
        <v>0</v>
      </c>
      <c r="AI11">
        <v>360000</v>
      </c>
      <c r="AJ11">
        <v>160000</v>
      </c>
      <c r="AK11">
        <v>60000</v>
      </c>
      <c r="AL11">
        <v>0</v>
      </c>
      <c r="AM11">
        <v>0</v>
      </c>
      <c r="AN11">
        <v>0</v>
      </c>
      <c r="AO11">
        <v>160000</v>
      </c>
      <c r="AP11">
        <v>0</v>
      </c>
      <c r="AQ11">
        <v>50000</v>
      </c>
      <c r="AR11">
        <v>0</v>
      </c>
      <c r="AS11">
        <v>0</v>
      </c>
      <c r="AT11">
        <v>46000</v>
      </c>
      <c r="AU11">
        <v>0</v>
      </c>
      <c r="AV11">
        <v>240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240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</row>
    <row r="12" spans="1:111">
      <c r="A12" t="s">
        <v>92</v>
      </c>
      <c r="B12" t="s">
        <v>87</v>
      </c>
      <c r="C12" t="s">
        <v>90</v>
      </c>
      <c r="D12" t="s">
        <v>83</v>
      </c>
      <c r="E12" t="s">
        <v>93</v>
      </c>
      <c r="F12">
        <v>40072.32</v>
      </c>
      <c r="G12">
        <v>40072.32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40072.32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</row>
  </sheetData>
  <phoneticPr fontId="1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4"/>
  <sheetViews>
    <sheetView workbookViewId="0"/>
  </sheetViews>
  <sheetFormatPr defaultRowHeight="13.5"/>
  <sheetData>
    <row r="1" spans="1:7">
      <c r="G1" t="s">
        <v>278</v>
      </c>
    </row>
    <row r="2" spans="1:7">
      <c r="A2" t="s">
        <v>279</v>
      </c>
    </row>
    <row r="3" spans="1:7">
      <c r="G3" t="s">
        <v>5</v>
      </c>
    </row>
    <row r="4" spans="1:7">
      <c r="A4" t="s">
        <v>96</v>
      </c>
      <c r="E4" t="s">
        <v>98</v>
      </c>
    </row>
    <row r="5" spans="1:7">
      <c r="A5" t="s">
        <v>280</v>
      </c>
      <c r="C5" t="s">
        <v>69</v>
      </c>
      <c r="D5" t="s">
        <v>70</v>
      </c>
      <c r="E5" t="s">
        <v>97</v>
      </c>
      <c r="F5" t="s">
        <v>281</v>
      </c>
      <c r="G5" t="s">
        <v>282</v>
      </c>
    </row>
    <row r="6" spans="1:7">
      <c r="A6" t="s">
        <v>78</v>
      </c>
      <c r="B6" t="s">
        <v>79</v>
      </c>
    </row>
    <row r="7" spans="1:7">
      <c r="D7" t="s">
        <v>58</v>
      </c>
      <c r="E7">
        <v>2195800.7999999998</v>
      </c>
      <c r="F7">
        <v>611800.80000000005</v>
      </c>
      <c r="G7">
        <v>1584000</v>
      </c>
    </row>
    <row r="8" spans="1:7">
      <c r="B8" t="s">
        <v>83</v>
      </c>
      <c r="D8" t="s">
        <v>0</v>
      </c>
      <c r="E8">
        <v>2195800.7999999998</v>
      </c>
      <c r="F8">
        <v>611800.80000000005</v>
      </c>
      <c r="G8">
        <v>1584000</v>
      </c>
    </row>
    <row r="9" spans="1:7">
      <c r="B9" t="s">
        <v>283</v>
      </c>
      <c r="D9" t="s">
        <v>284</v>
      </c>
      <c r="E9">
        <v>611560.80000000005</v>
      </c>
      <c r="F9">
        <v>611560.80000000005</v>
      </c>
      <c r="G9">
        <v>0</v>
      </c>
    </row>
    <row r="10" spans="1:7">
      <c r="A10" t="s">
        <v>285</v>
      </c>
      <c r="B10" t="s">
        <v>286</v>
      </c>
      <c r="C10" t="s">
        <v>83</v>
      </c>
      <c r="D10" t="s">
        <v>287</v>
      </c>
      <c r="E10">
        <v>186960</v>
      </c>
      <c r="F10">
        <v>186960</v>
      </c>
      <c r="G10">
        <v>0</v>
      </c>
    </row>
    <row r="11" spans="1:7">
      <c r="A11" t="s">
        <v>285</v>
      </c>
      <c r="B11" t="s">
        <v>288</v>
      </c>
      <c r="C11" t="s">
        <v>83</v>
      </c>
      <c r="D11" t="s">
        <v>289</v>
      </c>
      <c r="E11">
        <v>6840</v>
      </c>
      <c r="F11">
        <v>6840</v>
      </c>
      <c r="G11">
        <v>0</v>
      </c>
    </row>
    <row r="12" spans="1:7">
      <c r="A12" t="s">
        <v>285</v>
      </c>
      <c r="B12" t="s">
        <v>290</v>
      </c>
      <c r="C12" t="s">
        <v>83</v>
      </c>
      <c r="D12" t="s">
        <v>291</v>
      </c>
      <c r="E12">
        <v>158823</v>
      </c>
      <c r="F12">
        <v>158823</v>
      </c>
      <c r="G12">
        <v>0</v>
      </c>
    </row>
    <row r="13" spans="1:7">
      <c r="A13" t="s">
        <v>285</v>
      </c>
      <c r="B13" t="s">
        <v>292</v>
      </c>
      <c r="C13" t="s">
        <v>83</v>
      </c>
      <c r="D13" t="s">
        <v>293</v>
      </c>
      <c r="E13">
        <v>66787.199999999997</v>
      </c>
      <c r="F13">
        <v>66787.199999999997</v>
      </c>
      <c r="G13">
        <v>0</v>
      </c>
    </row>
    <row r="14" spans="1:7">
      <c r="A14" t="s">
        <v>285</v>
      </c>
      <c r="B14" t="s">
        <v>294</v>
      </c>
      <c r="C14" t="s">
        <v>83</v>
      </c>
      <c r="D14" t="s">
        <v>295</v>
      </c>
      <c r="E14">
        <v>25667.16</v>
      </c>
      <c r="F14">
        <v>25667.16</v>
      </c>
      <c r="G14">
        <v>0</v>
      </c>
    </row>
    <row r="15" spans="1:7">
      <c r="A15" t="s">
        <v>285</v>
      </c>
      <c r="B15" t="s">
        <v>296</v>
      </c>
      <c r="C15" t="s">
        <v>83</v>
      </c>
      <c r="D15" t="s">
        <v>297</v>
      </c>
      <c r="E15">
        <v>6411.12</v>
      </c>
      <c r="F15">
        <v>6411.12</v>
      </c>
      <c r="G15">
        <v>0</v>
      </c>
    </row>
    <row r="16" spans="1:7">
      <c r="A16" t="s">
        <v>285</v>
      </c>
      <c r="B16" t="s">
        <v>298</v>
      </c>
      <c r="C16" t="s">
        <v>83</v>
      </c>
      <c r="D16" t="s">
        <v>299</v>
      </c>
      <c r="E16">
        <v>40072.32</v>
      </c>
      <c r="F16">
        <v>40072.32</v>
      </c>
      <c r="G16">
        <v>0</v>
      </c>
    </row>
    <row r="17" spans="1:7">
      <c r="A17" t="s">
        <v>285</v>
      </c>
      <c r="B17" t="s">
        <v>300</v>
      </c>
      <c r="C17" t="s">
        <v>83</v>
      </c>
      <c r="D17" t="s">
        <v>301</v>
      </c>
      <c r="E17">
        <v>120000</v>
      </c>
      <c r="F17">
        <v>120000</v>
      </c>
      <c r="G17">
        <v>0</v>
      </c>
    </row>
    <row r="18" spans="1:7">
      <c r="B18" t="s">
        <v>302</v>
      </c>
      <c r="D18" t="s">
        <v>303</v>
      </c>
      <c r="E18">
        <v>1584000</v>
      </c>
      <c r="F18">
        <v>0</v>
      </c>
      <c r="G18">
        <v>1584000</v>
      </c>
    </row>
    <row r="19" spans="1:7">
      <c r="A19" t="s">
        <v>304</v>
      </c>
      <c r="B19" t="s">
        <v>305</v>
      </c>
      <c r="C19" t="s">
        <v>83</v>
      </c>
      <c r="D19" t="s">
        <v>306</v>
      </c>
      <c r="E19">
        <v>90000</v>
      </c>
      <c r="F19">
        <v>0</v>
      </c>
      <c r="G19">
        <v>90000</v>
      </c>
    </row>
    <row r="20" spans="1:7">
      <c r="A20" t="s">
        <v>304</v>
      </c>
      <c r="B20" t="s">
        <v>307</v>
      </c>
      <c r="C20" t="s">
        <v>83</v>
      </c>
      <c r="D20" t="s">
        <v>308</v>
      </c>
      <c r="E20">
        <v>270000</v>
      </c>
      <c r="F20">
        <v>0</v>
      </c>
      <c r="G20">
        <v>270000</v>
      </c>
    </row>
    <row r="21" spans="1:7">
      <c r="A21" t="s">
        <v>304</v>
      </c>
      <c r="B21" t="s">
        <v>309</v>
      </c>
      <c r="C21" t="s">
        <v>83</v>
      </c>
      <c r="D21" t="s">
        <v>310</v>
      </c>
      <c r="E21">
        <v>50000</v>
      </c>
      <c r="F21">
        <v>0</v>
      </c>
      <c r="G21">
        <v>50000</v>
      </c>
    </row>
    <row r="22" spans="1:7">
      <c r="A22" t="s">
        <v>304</v>
      </c>
      <c r="B22" t="s">
        <v>311</v>
      </c>
      <c r="C22" t="s">
        <v>83</v>
      </c>
      <c r="D22" t="s">
        <v>312</v>
      </c>
      <c r="E22">
        <v>21000</v>
      </c>
      <c r="F22">
        <v>0</v>
      </c>
      <c r="G22">
        <v>21000</v>
      </c>
    </row>
    <row r="23" spans="1:7">
      <c r="A23" t="s">
        <v>304</v>
      </c>
      <c r="B23" t="s">
        <v>313</v>
      </c>
      <c r="C23" t="s">
        <v>83</v>
      </c>
      <c r="D23" t="s">
        <v>314</v>
      </c>
      <c r="E23">
        <v>35000</v>
      </c>
      <c r="F23">
        <v>0</v>
      </c>
      <c r="G23">
        <v>35000</v>
      </c>
    </row>
    <row r="24" spans="1:7">
      <c r="A24" t="s">
        <v>304</v>
      </c>
      <c r="B24" t="s">
        <v>315</v>
      </c>
      <c r="C24" t="s">
        <v>83</v>
      </c>
      <c r="D24" t="s">
        <v>316</v>
      </c>
      <c r="E24">
        <v>24000</v>
      </c>
      <c r="F24">
        <v>0</v>
      </c>
      <c r="G24">
        <v>24000</v>
      </c>
    </row>
    <row r="25" spans="1:7">
      <c r="A25" t="s">
        <v>304</v>
      </c>
      <c r="B25" t="s">
        <v>317</v>
      </c>
      <c r="C25" t="s">
        <v>83</v>
      </c>
      <c r="D25" t="s">
        <v>318</v>
      </c>
      <c r="E25">
        <v>228000</v>
      </c>
      <c r="F25">
        <v>0</v>
      </c>
      <c r="G25">
        <v>228000</v>
      </c>
    </row>
    <row r="26" spans="1:7">
      <c r="A26" t="s">
        <v>304</v>
      </c>
      <c r="B26" t="s">
        <v>319</v>
      </c>
      <c r="C26" t="s">
        <v>83</v>
      </c>
      <c r="D26" t="s">
        <v>320</v>
      </c>
      <c r="E26">
        <v>30000</v>
      </c>
      <c r="F26">
        <v>0</v>
      </c>
      <c r="G26">
        <v>30000</v>
      </c>
    </row>
    <row r="27" spans="1:7">
      <c r="A27" t="s">
        <v>304</v>
      </c>
      <c r="B27" t="s">
        <v>321</v>
      </c>
      <c r="C27" t="s">
        <v>83</v>
      </c>
      <c r="D27" t="s">
        <v>322</v>
      </c>
      <c r="E27">
        <v>360000</v>
      </c>
      <c r="F27">
        <v>0</v>
      </c>
      <c r="G27">
        <v>360000</v>
      </c>
    </row>
    <row r="28" spans="1:7">
      <c r="A28" t="s">
        <v>304</v>
      </c>
      <c r="B28" t="s">
        <v>323</v>
      </c>
      <c r="C28" t="s">
        <v>83</v>
      </c>
      <c r="D28" t="s">
        <v>324</v>
      </c>
      <c r="E28">
        <v>160000</v>
      </c>
      <c r="F28">
        <v>0</v>
      </c>
      <c r="G28">
        <v>160000</v>
      </c>
    </row>
    <row r="29" spans="1:7">
      <c r="A29" t="s">
        <v>304</v>
      </c>
      <c r="B29" t="s">
        <v>325</v>
      </c>
      <c r="C29" t="s">
        <v>83</v>
      </c>
      <c r="D29" t="s">
        <v>326</v>
      </c>
      <c r="E29">
        <v>60000</v>
      </c>
      <c r="F29">
        <v>0</v>
      </c>
      <c r="G29">
        <v>60000</v>
      </c>
    </row>
    <row r="30" spans="1:7">
      <c r="A30" t="s">
        <v>304</v>
      </c>
      <c r="B30" t="s">
        <v>327</v>
      </c>
      <c r="C30" t="s">
        <v>83</v>
      </c>
      <c r="D30" t="s">
        <v>328</v>
      </c>
      <c r="E30">
        <v>160000</v>
      </c>
      <c r="F30">
        <v>0</v>
      </c>
      <c r="G30">
        <v>160000</v>
      </c>
    </row>
    <row r="31" spans="1:7">
      <c r="A31" t="s">
        <v>304</v>
      </c>
      <c r="B31" t="s">
        <v>329</v>
      </c>
      <c r="C31" t="s">
        <v>83</v>
      </c>
      <c r="D31" t="s">
        <v>330</v>
      </c>
      <c r="E31">
        <v>50000</v>
      </c>
      <c r="F31">
        <v>0</v>
      </c>
      <c r="G31">
        <v>50000</v>
      </c>
    </row>
    <row r="32" spans="1:7">
      <c r="A32" t="s">
        <v>304</v>
      </c>
      <c r="B32" t="s">
        <v>331</v>
      </c>
      <c r="C32" t="s">
        <v>83</v>
      </c>
      <c r="D32" t="s">
        <v>332</v>
      </c>
      <c r="E32">
        <v>46000</v>
      </c>
      <c r="F32">
        <v>0</v>
      </c>
      <c r="G32">
        <v>46000</v>
      </c>
    </row>
    <row r="33" spans="1:7">
      <c r="B33" t="s">
        <v>333</v>
      </c>
      <c r="D33" t="s">
        <v>334</v>
      </c>
      <c r="E33">
        <v>240</v>
      </c>
      <c r="F33">
        <v>240</v>
      </c>
      <c r="G33">
        <v>0</v>
      </c>
    </row>
    <row r="34" spans="1:7">
      <c r="A34" t="s">
        <v>335</v>
      </c>
      <c r="B34" t="s">
        <v>336</v>
      </c>
      <c r="C34" t="s">
        <v>83</v>
      </c>
      <c r="D34" t="s">
        <v>337</v>
      </c>
      <c r="E34">
        <v>240</v>
      </c>
      <c r="F34">
        <v>240</v>
      </c>
      <c r="G34">
        <v>0</v>
      </c>
    </row>
  </sheetData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3.5"/>
  <sheetData>
    <row r="1" spans="1:6">
      <c r="F1" t="s">
        <v>338</v>
      </c>
    </row>
    <row r="2" spans="1:6">
      <c r="A2" t="s">
        <v>339</v>
      </c>
    </row>
    <row r="3" spans="1:6">
      <c r="F3" t="s">
        <v>5</v>
      </c>
    </row>
    <row r="4" spans="1:6">
      <c r="A4" t="s">
        <v>57</v>
      </c>
      <c r="F4" t="s">
        <v>71</v>
      </c>
    </row>
    <row r="5" spans="1:6">
      <c r="A5" t="s">
        <v>68</v>
      </c>
      <c r="D5" t="s">
        <v>69</v>
      </c>
      <c r="E5" t="s">
        <v>340</v>
      </c>
    </row>
    <row r="6" spans="1:6">
      <c r="A6" t="s">
        <v>78</v>
      </c>
      <c r="B6" t="s">
        <v>79</v>
      </c>
      <c r="C6" t="s">
        <v>80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2021-05-23T03:57:00Z</dcterms:created>
  <dcterms:modified xsi:type="dcterms:W3CDTF">2021-05-23T03:57:00Z</dcterms:modified>
</cp:coreProperties>
</file>