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44" tabRatio="763" activeTab="11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" sheetId="14" r:id="rId14"/>
    <sheet name="6-1" sheetId="15" r:id="rId15"/>
  </sheets>
  <definedNames>
    <definedName name="a">#N/A</definedName>
    <definedName name="b">#N/A</definedName>
    <definedName name="d">#N/A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n">#N/A</definedName>
    <definedName name="_xlnm.Print_Area">#N/A</definedName>
    <definedName name="__xlnm.Print_Area">#N/A</definedName>
    <definedName name="___xlnm.Print_Area">#N/A</definedName>
    <definedName name="_xlnm.Print_Titles">#N/A</definedName>
    <definedName name="__xlnm.Print_Titles">#N/A</definedName>
    <definedName name="___xlnm.Print_Titles">#N/A</definedName>
    <definedName name="s">#N/A</definedName>
    <definedName name="MAILMERGEMODE">"OneWorksheet"</definedName>
    <definedName name="________xlnm.Print_Area">#N/A</definedName>
    <definedName name="_______xlnm.Print_Area">#N/A</definedName>
    <definedName name="_______xlnm.Print_Titles">#N/A</definedName>
    <definedName name="______xlnm.Print_Area">#N/A</definedName>
    <definedName name="______xlnm.Print_Titles">#N/A</definedName>
    <definedName name="_____xlnm.Print_Area">#N/A</definedName>
    <definedName name="_____xlnm.Print_Titles">#N/A</definedName>
    <definedName name="____xlnm.Print_Area">#N/A</definedName>
    <definedName name="____xlnm.Print_Titles">#N/A</definedName>
    <definedName name="_xlnm.Print_Area" localSheetId="0">封面!$A$1:$A$9</definedName>
    <definedName name="_xlnm.Print_Area" localSheetId="1">'1'!$A$1:$D$41</definedName>
    <definedName name="_xlnm.Print_Area" localSheetId="2">'1-1'!$A$1:$T$17</definedName>
    <definedName name="_xlnm.Print_Area" localSheetId="3">'1-2'!$A$1:$J$17</definedName>
    <definedName name="_xlnm.Print_Area" localSheetId="4">'2'!$A$1:$H$39</definedName>
    <definedName name="_xlnm.Print_Titles" localSheetId="4">'2'!$1:$39</definedName>
    <definedName name="_xlnm.Print_Area" localSheetId="5">'2-1'!$A$1:$AI$23</definedName>
    <definedName name="_xlnm.Print_Area" localSheetId="6">'3'!$A$1:$DH$25</definedName>
    <definedName name="_xlnm.Print_Area" localSheetId="7">'3-1'!$A$1:$G$31</definedName>
    <definedName name="_xlnm.Print_Area" localSheetId="8">'3-2'!$A$1:$F$10</definedName>
    <definedName name="_xlnm.Print_Area" localSheetId="9">'3-3'!$A$1:$H$9</definedName>
    <definedName name="_xlnm.Print_Area" localSheetId="10">'4'!$A$1:$H$16</definedName>
    <definedName name="_xlnm.Print_Area" localSheetId="11">'4-1'!$A$1:$H$16</definedName>
    <definedName name="_xlnm.Print_Area" localSheetId="12">'5'!$A$1:$H$16</definedName>
    <definedName name="_xlnm.Print_Area" localSheetId="13">'6'!$A$1:$H$27</definedName>
    <definedName name="_xlnm.Print_Titles" localSheetId="13">'6'!$1:$18</definedName>
    <definedName name="DETAILRANGE" localSheetId="14">'6-1'!$A$7:$L$7</definedName>
    <definedName name="_xlnm.Print_Titles" localSheetId="14">'6-1'!$1:$6</definedName>
    <definedName name="HEADERRANGE" localSheetId="14">'6-1'!$A$1:$L$6</definedName>
  </definedNames>
  <calcPr calcId="144525"/>
</workbook>
</file>

<file path=xl/sharedStrings.xml><?xml version="1.0" encoding="utf-8"?>
<sst xmlns="http://schemas.openxmlformats.org/spreadsheetml/2006/main" count="1077" uniqueCount="385">
  <si>
    <t>中共广元市昭化区委群众工作局</t>
  </si>
  <si>
    <t>2021年部门预算</t>
  </si>
  <si>
    <t>报送日期：     年   月   日</t>
  </si>
  <si>
    <t>表1</t>
  </si>
  <si>
    <t>部门收支总表</t>
  </si>
  <si>
    <t>单位名称：中共广元市昭化区委群众工作局</t>
  </si>
  <si>
    <t>单位：元</t>
  </si>
  <si>
    <t>收          入</t>
  </si>
  <si>
    <t>支             出</t>
  </si>
  <si>
    <t>项              目</t>
  </si>
  <si>
    <t>2021年预算数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</si>
  <si>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</si>
  <si>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</si>
  <si>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</si>
  <si>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</si>
  <si>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</si>
  <si>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</si>
  <si>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</si>
  <si>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</si>
  <si>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</si>
  <si>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</si>
  <si>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</si>
  <si>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</si>
  <si>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七、文化旅游体育与传媒支出</t>
  </si>
  <si>
    <t>八、社会保障和就业支出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</si>
  <si>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</si>
  <si>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</si>
  <si>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</si>
  <si>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</si>
  <si>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</si>
  <si>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</si>
  <si>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</si>
  <si>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</si>
  <si>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</si>
  <si>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</si>
  <si>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</si>
  <si>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</si>
  <si>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</si>
  <si>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</si>
  <si>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</si>
  <si>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</si>
  <si>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</si>
  <si>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</si>
  <si>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</si>
  <si>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</si>
  <si>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</si>
  <si>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三十、抗疫特别国债安排的支出</t>
  </si>
  <si>
    <t>总计( 抗疫特别国债安排的支出)</t>
  </si>
  <si>
    <t>本  年  收  入  合  计</t>
  </si>
  <si>
    <t>本  年  支  出  合  计</t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</si>
  <si>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</si>
  <si>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</si>
  <si>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</si>
  <si>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</si>
  <si>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</si>
  <si>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    入      总      计</t>
  </si>
  <si>
    <t>支      出      总      计</t>
  </si>
  <si>
    <t>表1-1</t>
  </si>
  <si>
    <t>部门收入总表</t>
  </si>
  <si>
    <t>项    目</t>
  </si>
  <si>
    <t>合计</t>
  </si>
  <si>
    <t>上年结转</t>
  </si>
  <si>
    <t>当年从财政拨款收入</t>
  </si>
  <si>
    <t>事业收入</t>
  </si>
  <si>
    <t>事业单位经营收入</t>
  </si>
  <si>
    <t>转移性收入</t>
  </si>
  <si>
    <t>其他收入</t>
  </si>
  <si>
    <t>用事业基金弥补收支差额</t>
  </si>
  <si>
    <t>科目编码</t>
  </si>
  <si>
    <t>单位代码</t>
  </si>
  <si>
    <t>单位名称  （科目）</t>
  </si>
  <si>
    <t>一般公共预算拨款收入</t>
  </si>
  <si>
    <t>政府性基金预算拨款收入</t>
  </si>
  <si>
    <t>国有资本经营预算拨款收入</t>
  </si>
  <si>
    <t>金额</t>
  </si>
  <si>
    <t>其中：教育收费</t>
  </si>
  <si>
    <t>小计</t>
  </si>
  <si>
    <t>上级补助收入</t>
  </si>
  <si>
    <t>附属单位上缴收入</t>
  </si>
  <si>
    <t>从其他部门取得的收入</t>
  </si>
  <si>
    <t>从不同级政府取得的收入</t>
  </si>
  <si>
    <t>类</t>
  </si>
  <si>
    <t>款</t>
  </si>
  <si>
    <t>项</t>
  </si>
  <si>
    <t/>
  </si>
  <si>
    <t>433401</t>
  </si>
  <si>
    <t xml:space="preserve">  中共广元市昭化区委群众工作局</t>
  </si>
  <si>
    <t>201</t>
  </si>
  <si>
    <t>29</t>
  </si>
  <si>
    <t>01</t>
  </si>
  <si>
    <t xml:space="preserve">  433401</t>
  </si>
  <si>
    <t xml:space="preserve">    行政运行</t>
  </si>
  <si>
    <t>31</t>
  </si>
  <si>
    <t>50</t>
  </si>
  <si>
    <t xml:space="preserve">    事业运行</t>
  </si>
  <si>
    <t>208</t>
  </si>
  <si>
    <t>05</t>
  </si>
  <si>
    <t xml:space="preserve">    机关事业单位基本养老保险缴费支出</t>
  </si>
  <si>
    <t>99</t>
  </si>
  <si>
    <t xml:space="preserve">    其他社会保障和就业支出</t>
  </si>
  <si>
    <t>210</t>
  </si>
  <si>
    <t>11</t>
  </si>
  <si>
    <t xml:space="preserve">    行政单位医疗</t>
  </si>
  <si>
    <t>02</t>
  </si>
  <si>
    <t xml:space="preserve">    事业单位医疗</t>
  </si>
  <si>
    <t>221</t>
  </si>
  <si>
    <t xml:space="preserve">    住房公积金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</si>
  <si>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</si>
  <si>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</si>
  <si>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</si>
  <si>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</si>
  <si>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</si>
  <si>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</si>
  <si>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单位名称（科目）</t>
  </si>
  <si>
    <t>表2</t>
  </si>
  <si>
    <t>财政拨款收支总表</t>
  </si>
  <si>
    <t>一般公共预算</t>
  </si>
  <si>
    <t>政府性基金预算</t>
  </si>
  <si>
    <t>国有资本经营预算</t>
  </si>
  <si>
    <t>上年财政拨款资金结转</t>
  </si>
  <si>
    <t>一、本年收入</t>
  </si>
  <si>
    <t>一、本年支出</t>
  </si>
  <si>
    <t xml:space="preserve">   一般公共预算拨款收入</t>
  </si>
  <si>
    <t xml:space="preserve">  一般公共服务支出</t>
  </si>
  <si>
    <t xml:space="preserve">   政府性基金预算拨款收入</t>
  </si>
  <si>
    <t xml:space="preserve">  外交支出</t>
  </si>
  <si>
    <t xml:space="preserve">   国有资本经营预算拨款收入</t>
  </si>
  <si>
    <t xml:space="preserve">  国防支出</t>
  </si>
  <si>
    <t>二、上年结转</t>
  </si>
  <si>
    <t xml:space="preserve">  公共安全支出</t>
  </si>
  <si>
    <t xml:space="preserve">  教育支出</t>
  </si>
  <si>
    <t xml:space="preserve">  科学技术支出</t>
  </si>
  <si>
    <t xml:space="preserve">  文化旅游体育与传媒支出</t>
  </si>
  <si>
    <t xml:space="preserve">   上年财政拨款资金结转</t>
  </si>
  <si>
    <t xml:space="preserve">  社会保障和就业支出</t>
  </si>
  <si>
    <t xml:space="preserve">  社会保险基金支出</t>
  </si>
  <si>
    <t xml:space="preserve">  卫生健康支出</t>
  </si>
  <si>
    <t xml:space="preserve">  节能环保支出</t>
  </si>
  <si>
    <t xml:space="preserve">  城乡社区支出</t>
  </si>
  <si>
    <t xml:space="preserve">  农林水支出</t>
  </si>
  <si>
    <t xml:space="preserve">  交通运输支出</t>
  </si>
  <si>
    <t xml:space="preserve">  资源勘探工业信息等支出</t>
  </si>
  <si>
    <t xml:space="preserve">  商业服务业等支出</t>
  </si>
  <si>
    <t xml:space="preserve">  金融支出</t>
  </si>
  <si>
    <t xml:space="preserve">  援助其他地区支出</t>
  </si>
  <si>
    <t xml:space="preserve">  自然资源海洋气象等支出</t>
  </si>
  <si>
    <t xml:space="preserve">  住房保障支出</t>
  </si>
  <si>
    <t xml:space="preserve">  粮油物资储备支出</t>
  </si>
  <si>
    <t xml:space="preserve">  国有资本经营预算支出</t>
  </si>
  <si>
    <t xml:space="preserve">  灾害防治及应急管理支出</t>
  </si>
  <si>
    <t xml:space="preserve">  预备费</t>
  </si>
  <si>
    <t xml:space="preserve">  其他支出</t>
  </si>
  <si>
    <t xml:space="preserve">  转移性支出</t>
  </si>
  <si>
    <t xml:space="preserve">  债务还本支出</t>
  </si>
  <si>
    <t xml:space="preserve">  债务付息支出</t>
  </si>
  <si>
    <t xml:space="preserve">  债务发行费用支出</t>
  </si>
  <si>
    <t xml:space="preserve">  抗疫特别国债安排的支出</t>
  </si>
  <si>
    <t>二、结转下年</t>
  </si>
  <si>
    <t>表2-1</t>
  </si>
  <si>
    <t>财政拨款支出预算表（政府经济分类科目）</t>
  </si>
  <si>
    <t>总计</t>
  </si>
  <si>
    <t>当年财政拨款安排</t>
  </si>
  <si>
    <t>提前通知专项转移支付</t>
  </si>
  <si>
    <t>上年结转安排</t>
  </si>
  <si>
    <t>一般公共预算拨款</t>
  </si>
  <si>
    <t>政府性基金安排</t>
  </si>
  <si>
    <t>国有资本经营预算安排</t>
  </si>
  <si>
    <t>501</t>
  </si>
  <si>
    <t xml:space="preserve">    机关工资福利支出（政府预算）</t>
  </si>
  <si>
    <t xml:space="preserve">  501</t>
  </si>
  <si>
    <t xml:space="preserve">      工资奖金津补贴</t>
  </si>
  <si>
    <t xml:space="preserve">      社会保障缴费</t>
  </si>
  <si>
    <t>03</t>
  </si>
  <si>
    <t xml:space="preserve">      住房公积金</t>
  </si>
  <si>
    <t xml:space="preserve">      其他工资福利支出</t>
  </si>
  <si>
    <t>502</t>
  </si>
  <si>
    <t xml:space="preserve">    机关商品和服务支出（政府预算）</t>
  </si>
  <si>
    <t xml:space="preserve">  502</t>
  </si>
  <si>
    <t xml:space="preserve">      办公经费</t>
  </si>
  <si>
    <t xml:space="preserve">      会议费</t>
  </si>
  <si>
    <t>06</t>
  </si>
  <si>
    <t xml:space="preserve">      公务接待费</t>
  </si>
  <si>
    <t>505</t>
  </si>
  <si>
    <t xml:space="preserve">    对事业单位经常性补助（政府预算）</t>
  </si>
  <si>
    <t xml:space="preserve">  505</t>
  </si>
  <si>
    <t xml:space="preserve">      工资福利支出</t>
  </si>
  <si>
    <t xml:space="preserve">      商品和服务支出</t>
  </si>
  <si>
    <t>509</t>
  </si>
  <si>
    <t xml:space="preserve">    对个人和家庭的补助（政府预算）</t>
  </si>
  <si>
    <t xml:space="preserve">  509</t>
  </si>
  <si>
    <t xml:space="preserve">      社会福利和救助</t>
  </si>
  <si>
    <t>表3</t>
  </si>
  <si>
    <t>一般公共预算支出表</t>
  </si>
  <si>
    <t>工资福利支出</t>
  </si>
  <si>
    <t>商品和服务支出</t>
  </si>
  <si>
    <t>对个人和家庭的补助</t>
  </si>
  <si>
    <t>债务利息支出</t>
  </si>
  <si>
    <t>基本建设支出</t>
  </si>
  <si>
    <t>其他资本性支出</t>
  </si>
  <si>
    <t>对企业的补助（基本建设）</t>
  </si>
  <si>
    <t>对企业补助</t>
  </si>
  <si>
    <t>对社会保险基金补助</t>
  </si>
  <si>
    <t>其他支出</t>
  </si>
  <si>
    <t>科目名称</t>
  </si>
  <si>
    <t>基本工资</t>
  </si>
  <si>
    <t>津贴补贴</t>
  </si>
  <si>
    <t>奖金</t>
  </si>
  <si>
    <t>伙食补助费</t>
  </si>
  <si>
    <t>绩效工资</t>
  </si>
  <si>
    <t>机关事业单位基本养老保险缴费</t>
  </si>
  <si>
    <t>职业年金缴费</t>
  </si>
  <si>
    <t>职工基本医疗保险缴费</t>
  </si>
  <si>
    <t>公务员医疗补助</t>
  </si>
  <si>
    <t>其他社会保障缴费</t>
  </si>
  <si>
    <t>住房公积金</t>
  </si>
  <si>
    <t>医疗费</t>
  </si>
  <si>
    <t>其他工资福利支出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</si>
  <si>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</si>
  <si>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</si>
  <si>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</si>
  <si>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</si>
  <si>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</si>
  <si>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</si>
  <si>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</si>
  <si>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</si>
  <si>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</si>
  <si>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</si>
  <si>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因公出国（境）费用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</si>
  <si>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</si>
  <si>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</si>
  <si>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</si>
  <si>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</si>
  <si>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</si>
  <si>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</si>
  <si>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</si>
  <si>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</si>
  <si>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</si>
  <si>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</si>
  <si>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</si>
  <si>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</si>
  <si>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</si>
  <si>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</si>
  <si>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</si>
  <si>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</si>
  <si>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离休费</t>
  </si>
  <si>
    <t>退休费</t>
  </si>
  <si>
    <t>退职(役费</t>
  </si>
  <si>
    <t>抚恤金</t>
  </si>
  <si>
    <t>生活补助</t>
  </si>
  <si>
    <t>救济费</t>
  </si>
  <si>
    <t>助学金</t>
  </si>
  <si>
    <t>奖励金</t>
  </si>
  <si>
    <t>个人农业生产补贴</t>
  </si>
  <si>
    <t>代缴社会保险缴费</t>
  </si>
  <si>
    <t>其他对个人和家庭的补助支出</t>
  </si>
  <si>
    <t>国内债务付息</t>
  </si>
  <si>
    <t>国外债务付息</t>
  </si>
  <si>
    <t>国内债务发行费用</t>
  </si>
  <si>
    <t>国外债务发行费用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</si>
  <si>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</si>
  <si>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</si>
  <si>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</si>
  <si>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</si>
  <si>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</si>
  <si>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</si>
  <si>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</si>
  <si>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</si>
  <si>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</si>
  <si>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文物和陈列物品</t>
  </si>
  <si>
    <t>无形资产购置</t>
  </si>
  <si>
    <t>其他基本建设支出</t>
  </si>
  <si>
    <t>土地补偿</t>
  </si>
  <si>
    <t>安置补助</t>
  </si>
  <si>
    <t>地上附着物和青苗补偿</t>
  </si>
  <si>
    <t>拆迁补偿</t>
  </si>
  <si>
    <t>文物和陈列品购置</t>
  </si>
  <si>
    <t>资本金注入</t>
  </si>
  <si>
    <t>其他对企业补助</t>
  </si>
  <si>
    <t>政府投资基金股权投资</t>
  </si>
  <si>
    <t>费用补贴</t>
  </si>
  <si>
    <t>利息补贴</t>
  </si>
  <si>
    <t>补充全国社会保险基金</t>
  </si>
  <si>
    <t>赠与</t>
  </si>
  <si>
    <t>国家赔偿费用支出</t>
  </si>
  <si>
    <t>对民间非盈利组织和群众性自治组织补贴</t>
  </si>
  <si>
    <t>金额(被装购置费)</t>
  </si>
  <si>
    <t>金额(代缴社会保险缴费)</t>
  </si>
  <si>
    <t>一般公共服务支出</t>
  </si>
  <si>
    <t xml:space="preserve">  群众团体事务</t>
  </si>
  <si>
    <t xml:space="preserve">  党委办公厅（室）及相关机构事务</t>
  </si>
  <si>
    <t>社会保障和就业支出</t>
  </si>
  <si>
    <t xml:space="preserve">  行政事业单位养老支出</t>
  </si>
  <si>
    <t xml:space="preserve">  其他社会保障和就业支出</t>
  </si>
  <si>
    <t>卫生健康支出</t>
  </si>
  <si>
    <t xml:space="preserve">  行政事业单位医疗</t>
  </si>
  <si>
    <t>住房保障支出</t>
  </si>
  <si>
    <t xml:space="preserve">  住房改革支出</t>
  </si>
  <si>
    <t>表3-1</t>
  </si>
  <si>
    <t>一般公共预算基本支出预算表</t>
  </si>
  <si>
    <t>经济分类科目</t>
  </si>
  <si>
    <t>人员经费</t>
  </si>
  <si>
    <t>公用经费</t>
  </si>
  <si>
    <t>301</t>
  </si>
  <si>
    <t xml:space="preserve">    工资福利支出</t>
  </si>
  <si>
    <t xml:space="preserve">  301</t>
  </si>
  <si>
    <t xml:space="preserve">      基本工资</t>
  </si>
  <si>
    <t xml:space="preserve">      津贴补贴</t>
  </si>
  <si>
    <t xml:space="preserve">      奖金</t>
  </si>
  <si>
    <t>07</t>
  </si>
  <si>
    <t xml:space="preserve">      绩效工资</t>
  </si>
  <si>
    <t>08</t>
  </si>
  <si>
    <t xml:space="preserve">      机关事业单位基本养老保险缴费</t>
  </si>
  <si>
    <t>10</t>
  </si>
  <si>
    <t xml:space="preserve">      职工基本医疗保险缴费</t>
  </si>
  <si>
    <t>12</t>
  </si>
  <si>
    <t xml:space="preserve">      其他社会保障缴费</t>
  </si>
  <si>
    <t>13</t>
  </si>
  <si>
    <t>302</t>
  </si>
  <si>
    <t xml:space="preserve">    商品和服务支出</t>
  </si>
  <si>
    <t xml:space="preserve">  302</t>
  </si>
  <si>
    <t xml:space="preserve">      办公费</t>
  </si>
  <si>
    <t xml:space="preserve">      印刷费</t>
  </si>
  <si>
    <t xml:space="preserve">      邮电费</t>
  </si>
  <si>
    <t xml:space="preserve">      差旅费</t>
  </si>
  <si>
    <t>15</t>
  </si>
  <si>
    <t>17</t>
  </si>
  <si>
    <t>28</t>
  </si>
  <si>
    <t xml:space="preserve">      工会经费</t>
  </si>
  <si>
    <t>39</t>
  </si>
  <si>
    <t xml:space="preserve">      其他交通费用</t>
  </si>
  <si>
    <t>303</t>
  </si>
  <si>
    <t xml:space="preserve">    对个人和家庭的补助</t>
  </si>
  <si>
    <t xml:space="preserve">  303</t>
  </si>
  <si>
    <t xml:space="preserve">      生活补助</t>
  </si>
  <si>
    <t>09</t>
  </si>
  <si>
    <t xml:space="preserve">      奖励金</t>
  </si>
  <si>
    <t>表3-2</t>
  </si>
  <si>
    <t>一般公共预算项目支出预算表</t>
  </si>
  <si>
    <t>单位名称（项目）</t>
  </si>
  <si>
    <t xml:space="preserve">      远程视频接访系统和网上投诉平台使用费</t>
  </si>
  <si>
    <t>表3-3</t>
  </si>
  <si>
    <t>一般公共预算“三公”经费支出表</t>
  </si>
  <si>
    <t>单位编码</t>
  </si>
  <si>
    <t>单位名称</t>
  </si>
  <si>
    <t>当年财政拨款预算安排</t>
  </si>
  <si>
    <t>公务用车购置及运行费</t>
  </si>
  <si>
    <t>公务用车购置费</t>
  </si>
  <si>
    <t>公务用车运行费</t>
  </si>
  <si>
    <t>表4</t>
  </si>
  <si>
    <t>政府性基金支出预算表</t>
  </si>
  <si>
    <t>本年政府性基金预算支出</t>
  </si>
  <si>
    <t>注：本单位本年无该项预算</t>
  </si>
  <si>
    <t>表4-1</t>
  </si>
  <si>
    <t>政府性基金“三公”经费支出表</t>
  </si>
  <si>
    <t>备注</t>
  </si>
  <si>
    <t>2021年本单位未在政府性基金预算拨款安排“三公”经费支出。</t>
  </si>
  <si>
    <t>表5</t>
  </si>
  <si>
    <t>国有资本经营预算支出表</t>
  </si>
  <si>
    <t>本年国有资本经营预算支出</t>
  </si>
  <si>
    <t>绩效指标</t>
  </si>
  <si>
    <t>一级指标</t>
  </si>
  <si>
    <t>二级指标</t>
  </si>
  <si>
    <t>三级指标</t>
  </si>
  <si>
    <t>指标值（包含数字及文字描述）</t>
  </si>
  <si>
    <t xml:space="preserve"> </t>
  </si>
  <si>
    <t>2021年部门预算项目绩效目标</t>
  </si>
  <si>
    <t>单位名称(项目名称)</t>
  </si>
  <si>
    <t>项目资金</t>
  </si>
  <si>
    <t>预算测算标准及测算过程</t>
  </si>
  <si>
    <t>年度目标</t>
  </si>
  <si>
    <t>资金总额</t>
  </si>
  <si>
    <t>财政拨款</t>
  </si>
  <si>
    <t>其他资金</t>
  </si>
  <si>
    <t>项目完成指标</t>
  </si>
  <si>
    <t>效益指标</t>
  </si>
  <si>
    <t>满意度指标</t>
  </si>
  <si>
    <t>指标值</t>
  </si>
  <si>
    <t>项目名称</t>
  </si>
  <si>
    <t>财政拨款小计</t>
  </si>
  <si>
    <t>完成三级指标名称</t>
  </si>
  <si>
    <t>完成三级指标值</t>
  </si>
  <si>
    <t>效益三级指标名称</t>
  </si>
  <si>
    <t>效益三级指标值</t>
  </si>
  <si>
    <t>满意度三级指标名称</t>
  </si>
  <si>
    <t>满意度三级指标值</t>
  </si>
</sst>
</file>

<file path=xl/styles.xml><?xml version="1.0" encoding="utf-8"?>
<styleSheet xmlns="http://schemas.openxmlformats.org/spreadsheetml/2006/main">
  <numFmts count="7">
    <numFmt numFmtId="176" formatCode="_(&quot;$&quot;* #,##0_);_(&quot;$&quot;* \(#,##0\);_(&quot;$&quot;* &quot;-&quot;_);_(@_)"/>
    <numFmt numFmtId="177" formatCode="_(&quot;$&quot;* #,##0.00_);_(&quot;$&quot;* \(#,##0.00\);_(&quot;$&quot;* &quot;-&quot;??_);_(@_)"/>
    <numFmt numFmtId="178" formatCode="&quot;\&quot;#,##0.00_);\(&quot;\&quot;#,##0.00\)"/>
    <numFmt numFmtId="179" formatCode="_(* #,##0_);_(* \(#,##0\);_(* &quot;-&quot;_);_(@_)"/>
    <numFmt numFmtId="180" formatCode="_(* #,##0.00_);_(* \(#,##0.00\);_(* &quot;-&quot;??_);_(@_)"/>
    <numFmt numFmtId="181" formatCode="#,###.00"/>
    <numFmt numFmtId="182" formatCode="#,##0.0000"/>
  </numFmts>
  <fonts count="34">
    <font>
      <sz val="9"/>
      <color indexed="8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8"/>
      <name val="黑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2"/>
      <color indexed="8"/>
      <name val="宋体"/>
      <charset val="134"/>
    </font>
    <font>
      <b/>
      <sz val="12"/>
      <color indexed="8"/>
      <name val="黑体"/>
      <charset val="134"/>
    </font>
    <font>
      <b/>
      <sz val="36"/>
      <name val="黑体"/>
      <charset val="134"/>
    </font>
    <font>
      <b/>
      <sz val="48"/>
      <name val="宋体"/>
      <charset val="134"/>
    </font>
    <font>
      <sz val="18"/>
      <name val="宋体"/>
      <charset val="134"/>
    </font>
    <font>
      <sz val="11"/>
      <color theme="1"/>
      <name val="Calibri"/>
      <charset val="0"/>
    </font>
    <font>
      <sz val="11"/>
      <color rgb="FF3F3F76"/>
      <name val="Calibri"/>
      <charset val="0"/>
    </font>
    <font>
      <sz val="11"/>
      <color rgb="FF9C0006"/>
      <name val="Calibri"/>
      <charset val="0"/>
    </font>
    <font>
      <sz val="11"/>
      <color theme="0"/>
      <name val="Calibri"/>
      <charset val="0"/>
    </font>
    <font>
      <u/>
      <sz val="11"/>
      <color theme="10"/>
      <name val="Calibri"/>
      <charset val="0"/>
    </font>
    <font>
      <u/>
      <sz val="11"/>
      <color theme="11"/>
      <name val="Calibri"/>
      <charset val="0"/>
    </font>
    <font>
      <b/>
      <sz val="11"/>
      <color theme="3"/>
      <name val="Calibri"/>
      <charset val="0"/>
    </font>
    <font>
      <sz val="11"/>
      <color rgb="FFFF0000"/>
      <name val="Calibri"/>
      <charset val="0"/>
    </font>
    <font>
      <b/>
      <sz val="18"/>
      <color theme="3"/>
      <name val="Cambria"/>
      <charset val="0"/>
    </font>
    <font>
      <i/>
      <sz val="11"/>
      <color rgb="FF7F7F7F"/>
      <name val="Calibri"/>
      <charset val="0"/>
    </font>
    <font>
      <b/>
      <sz val="15"/>
      <color theme="3"/>
      <name val="Calibri"/>
      <charset val="0"/>
    </font>
    <font>
      <b/>
      <sz val="13"/>
      <color theme="3"/>
      <name val="Calibri"/>
      <charset val="0"/>
    </font>
    <font>
      <b/>
      <sz val="11"/>
      <color rgb="FF3F3F3F"/>
      <name val="Calibri"/>
      <charset val="0"/>
    </font>
    <font>
      <b/>
      <sz val="11"/>
      <color rgb="FFFA7D00"/>
      <name val="Calibri"/>
      <charset val="0"/>
    </font>
    <font>
      <b/>
      <sz val="11"/>
      <color theme="0"/>
      <name val="Calibri"/>
      <charset val="0"/>
    </font>
    <font>
      <sz val="11"/>
      <color rgb="FFFA7D00"/>
      <name val="Calibri"/>
      <charset val="0"/>
    </font>
    <font>
      <b/>
      <sz val="11"/>
      <color theme="1"/>
      <name val="Calibri"/>
      <charset val="0"/>
    </font>
    <font>
      <sz val="11"/>
      <color rgb="FF006100"/>
      <name val="Calibri"/>
      <charset val="0"/>
    </font>
    <font>
      <sz val="11"/>
      <color rgb="FF9C6500"/>
      <name val="Calibri"/>
      <charset val="0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5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/>
      <bottom/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1" fontId="0" fillId="0" borderId="0"/>
    <xf numFmtId="176" fontId="0" fillId="0" borderId="0" applyFont="0" applyFill="0" applyBorder="0" applyAlignment="0" applyProtection="0"/>
    <xf numFmtId="0" fontId="15" fillId="3" borderId="0" applyNumberFormat="0" applyBorder="0" applyAlignment="0" applyProtection="0"/>
    <xf numFmtId="0" fontId="16" fillId="4" borderId="46" applyNumberFormat="0" applyAlignment="0" applyProtection="0"/>
    <xf numFmtId="177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15" fillId="5" borderId="0" applyNumberFormat="0" applyBorder="0" applyAlignment="0" applyProtection="0"/>
    <xf numFmtId="0" fontId="17" fillId="6" borderId="0" applyNumberFormat="0" applyBorder="0" applyAlignment="0" applyProtection="0"/>
    <xf numFmtId="180" fontId="0" fillId="0" borderId="0" applyFont="0" applyFill="0" applyBorder="0" applyAlignment="0" applyProtection="0"/>
    <xf numFmtId="0" fontId="18" fillId="7" borderId="0" applyNumberFormat="0" applyBorder="0" applyAlignment="0" applyProtection="0"/>
    <xf numFmtId="0" fontId="19" fillId="0" borderId="0" applyNumberFormat="0" applyFill="0" applyBorder="0" applyAlignment="0" applyProtection="0"/>
    <xf numFmtId="9" fontId="0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0" fillId="8" borderId="47" applyNumberFormat="0" applyFont="0" applyAlignment="0" applyProtection="0"/>
    <xf numFmtId="0" fontId="18" fillId="9" borderId="0" applyNumberFormat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48" applyNumberFormat="0" applyFill="0" applyAlignment="0" applyProtection="0"/>
    <xf numFmtId="0" fontId="26" fillId="0" borderId="49" applyNumberFormat="0" applyFill="0" applyAlignment="0" applyProtection="0"/>
    <xf numFmtId="0" fontId="18" fillId="10" borderId="0" applyNumberFormat="0" applyBorder="0" applyAlignment="0" applyProtection="0"/>
    <xf numFmtId="0" fontId="21" fillId="0" borderId="50" applyNumberFormat="0" applyFill="0" applyAlignment="0" applyProtection="0"/>
    <xf numFmtId="0" fontId="18" fillId="11" borderId="0" applyNumberFormat="0" applyBorder="0" applyAlignment="0" applyProtection="0"/>
    <xf numFmtId="0" fontId="27" fillId="12" borderId="51" applyNumberFormat="0" applyAlignment="0" applyProtection="0"/>
    <xf numFmtId="0" fontId="28" fillId="12" borderId="46" applyNumberFormat="0" applyAlignment="0" applyProtection="0"/>
    <xf numFmtId="0" fontId="29" fillId="13" borderId="52" applyNumberFormat="0" applyAlignment="0" applyProtection="0"/>
    <xf numFmtId="0" fontId="15" fillId="14" borderId="0" applyNumberFormat="0" applyBorder="0" applyAlignment="0" applyProtection="0"/>
    <xf numFmtId="0" fontId="18" fillId="15" borderId="0" applyNumberFormat="0" applyBorder="0" applyAlignment="0" applyProtection="0"/>
    <xf numFmtId="0" fontId="30" fillId="0" borderId="53" applyNumberFormat="0" applyFill="0" applyAlignment="0" applyProtection="0"/>
    <xf numFmtId="0" fontId="31" fillId="0" borderId="54" applyNumberFormat="0" applyFill="0" applyAlignment="0" applyProtection="0"/>
    <xf numFmtId="0" fontId="32" fillId="16" borderId="0" applyNumberFormat="0" applyBorder="0" applyAlignment="0" applyProtection="0"/>
    <xf numFmtId="0" fontId="33" fillId="17" borderId="0" applyNumberFormat="0" applyBorder="0" applyAlignment="0" applyProtection="0"/>
    <xf numFmtId="0" fontId="15" fillId="18" borderId="0" applyNumberFormat="0" applyBorder="0" applyAlignment="0" applyProtection="0"/>
    <xf numFmtId="0" fontId="18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8" fillId="24" borderId="0" applyNumberFormat="0" applyBorder="0" applyAlignment="0" applyProtection="0"/>
    <xf numFmtId="0" fontId="18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8" fillId="28" borderId="0" applyNumberFormat="0" applyBorder="0" applyAlignment="0" applyProtection="0"/>
    <xf numFmtId="0" fontId="15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5" fillId="32" borderId="0" applyNumberFormat="0" applyBorder="0" applyAlignment="0" applyProtection="0"/>
    <xf numFmtId="0" fontId="18" fillId="33" borderId="0" applyNumberFormat="0" applyBorder="0" applyAlignment="0" applyProtection="0"/>
    <xf numFmtId="0" fontId="9" fillId="0" borderId="0"/>
  </cellStyleXfs>
  <cellXfs count="213">
    <xf numFmtId="1" fontId="0" fillId="0" borderId="0" xfId="0" applyNumberFormat="1" applyFill="1"/>
    <xf numFmtId="1" fontId="0" fillId="0" borderId="0" xfId="0" applyNumberFormat="1"/>
    <xf numFmtId="49" fontId="1" fillId="0" borderId="0" xfId="0" applyNumberFormat="1" applyFont="1" applyAlignment="1">
      <alignment horizontal="righ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Border="1" applyAlignment="1">
      <alignment horizontal="righ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/>
    </xf>
    <xf numFmtId="1" fontId="1" fillId="0" borderId="3" xfId="0" applyNumberFormat="1" applyFont="1" applyBorder="1" applyAlignment="1">
      <alignment vertical="center" wrapText="1"/>
    </xf>
    <xf numFmtId="4" fontId="1" fillId="0" borderId="1" xfId="0" applyNumberFormat="1" applyFont="1" applyBorder="1" applyAlignment="1">
      <alignment horizontal="right" vertical="center" wrapText="1"/>
    </xf>
    <xf numFmtId="1" fontId="1" fillId="0" borderId="4" xfId="0" applyNumberFormat="1" applyFont="1" applyBorder="1" applyAlignment="1">
      <alignment vertical="center" wrapText="1"/>
    </xf>
    <xf numFmtId="1" fontId="1" fillId="0" borderId="5" xfId="0" applyNumberFormat="1" applyFont="1" applyBorder="1" applyAlignment="1">
      <alignment vertical="center" wrapText="1"/>
    </xf>
    <xf numFmtId="1" fontId="1" fillId="0" borderId="0" xfId="0" applyNumberFormat="1" applyFont="1" applyBorder="1" applyAlignment="1">
      <alignment vertical="center" wrapText="1"/>
    </xf>
    <xf numFmtId="2" fontId="1" fillId="0" borderId="0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1" fontId="0" fillId="0" borderId="0" xfId="0" applyNumberFormat="1" applyBorder="1"/>
    <xf numFmtId="0" fontId="3" fillId="0" borderId="5" xfId="49" applyFont="1" applyBorder="1" applyAlignment="1">
      <alignment horizontal="center" vertical="center" wrapText="1"/>
    </xf>
    <xf numFmtId="0" fontId="3" fillId="0" borderId="6" xfId="49" applyFont="1" applyBorder="1" applyAlignment="1">
      <alignment horizontal="center" vertical="center" wrapText="1"/>
    </xf>
    <xf numFmtId="0" fontId="3" fillId="0" borderId="7" xfId="49" applyFont="1" applyBorder="1" applyAlignment="1">
      <alignment horizontal="center" vertical="center" wrapText="1"/>
    </xf>
    <xf numFmtId="0" fontId="3" fillId="0" borderId="8" xfId="49" applyFont="1" applyBorder="1" applyAlignment="1">
      <alignment horizontal="center" vertical="center" wrapText="1"/>
    </xf>
    <xf numFmtId="0" fontId="3" fillId="0" borderId="9" xfId="49" applyFont="1" applyBorder="1" applyAlignment="1">
      <alignment horizontal="center" vertical="center" wrapText="1"/>
    </xf>
    <xf numFmtId="0" fontId="3" fillId="0" borderId="1" xfId="49" applyFont="1" applyBorder="1" applyAlignment="1">
      <alignment horizontal="center" vertical="center" wrapText="1"/>
    </xf>
    <xf numFmtId="0" fontId="4" fillId="0" borderId="0" xfId="0" applyNumberFormat="1" applyFont="1" applyFill="1"/>
    <xf numFmtId="0" fontId="4" fillId="2" borderId="0" xfId="0" applyNumberFormat="1" applyFont="1" applyFill="1"/>
    <xf numFmtId="0" fontId="4" fillId="2" borderId="0" xfId="0" applyNumberFormat="1" applyFont="1" applyFill="1" applyAlignment="1">
      <alignment horizontal="right" vertical="center"/>
    </xf>
    <xf numFmtId="0" fontId="5" fillId="0" borderId="0" xfId="0" applyNumberFormat="1" applyFont="1" applyFill="1" applyAlignment="1" applyProtection="1">
      <alignment horizontal="center" vertic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left"/>
    </xf>
    <xf numFmtId="0" fontId="4" fillId="0" borderId="0" xfId="0" applyNumberFormat="1" applyFont="1" applyFill="1" applyAlignment="1" applyProtection="1">
      <alignment horizontal="left"/>
    </xf>
    <xf numFmtId="0" fontId="1" fillId="0" borderId="0" xfId="0" applyNumberFormat="1" applyFont="1" applyFill="1" applyAlignment="1">
      <alignment horizontal="right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9" xfId="0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1" fontId="4" fillId="0" borderId="11" xfId="0" applyNumberFormat="1" applyFont="1" applyFill="1" applyBorder="1" applyAlignment="1" applyProtection="1">
      <alignment horizontal="center" vertical="center" wrapText="1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2" borderId="12" xfId="0" applyNumberFormat="1" applyFont="1" applyFill="1" applyBorder="1" applyAlignment="1">
      <alignment horizontal="center" vertical="center" wrapText="1"/>
    </xf>
    <xf numFmtId="0" fontId="4" fillId="0" borderId="12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>
      <alignment horizontal="center" vertical="center" wrapText="1"/>
    </xf>
    <xf numFmtId="1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 wrapText="1"/>
    </xf>
    <xf numFmtId="0" fontId="4" fillId="0" borderId="15" xfId="0" applyNumberFormat="1" applyFont="1" applyFill="1" applyBorder="1" applyAlignment="1" applyProtection="1">
      <alignment horizontal="center" vertical="center"/>
    </xf>
    <xf numFmtId="49" fontId="4" fillId="0" borderId="3" xfId="0" applyNumberFormat="1" applyFont="1" applyFill="1" applyBorder="1" applyAlignment="1" applyProtection="1">
      <alignment vertical="center" wrapText="1"/>
    </xf>
    <xf numFmtId="4" fontId="4" fillId="0" borderId="16" xfId="0" applyNumberFormat="1" applyFont="1" applyBorder="1" applyAlignment="1" applyProtection="1">
      <alignment vertical="center" wrapText="1"/>
    </xf>
    <xf numFmtId="4" fontId="4" fillId="0" borderId="9" xfId="0" applyNumberFormat="1" applyFont="1" applyBorder="1" applyAlignment="1" applyProtection="1">
      <alignment vertical="center" wrapText="1"/>
    </xf>
    <xf numFmtId="4" fontId="4" fillId="0" borderId="17" xfId="0" applyNumberFormat="1" applyFont="1" applyBorder="1" applyAlignment="1" applyProtection="1">
      <alignment vertical="center" wrapText="1"/>
    </xf>
    <xf numFmtId="1" fontId="0" fillId="0" borderId="0" xfId="0" applyNumberFormat="1" applyFill="1" applyAlignment="1">
      <alignment horizontal="left"/>
    </xf>
    <xf numFmtId="0" fontId="1" fillId="0" borderId="0" xfId="0" applyNumberFormat="1" applyFont="1" applyFill="1"/>
    <xf numFmtId="0" fontId="1" fillId="0" borderId="0" xfId="0" applyNumberFormat="1" applyFont="1" applyFill="1" applyAlignment="1">
      <alignment horizontal="centerContinuous" vertical="center"/>
    </xf>
    <xf numFmtId="0" fontId="4" fillId="0" borderId="0" xfId="0" applyNumberFormat="1" applyFont="1" applyFill="1" applyAlignment="1" applyProtection="1">
      <alignment horizontal="left" vertical="center"/>
    </xf>
    <xf numFmtId="0" fontId="4" fillId="0" borderId="0" xfId="0" applyNumberFormat="1" applyFont="1" applyFill="1" applyAlignment="1"/>
    <xf numFmtId="0" fontId="4" fillId="0" borderId="3" xfId="0" applyNumberFormat="1" applyFont="1" applyFill="1" applyBorder="1" applyAlignment="1" applyProtection="1">
      <alignment horizontal="center" vertical="center" wrapText="1"/>
    </xf>
    <xf numFmtId="1" fontId="4" fillId="0" borderId="7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4" fillId="0" borderId="10" xfId="0" applyNumberFormat="1" applyFont="1" applyFill="1" applyBorder="1" applyAlignment="1" applyProtection="1">
      <alignment horizontal="center" vertical="center"/>
    </xf>
    <xf numFmtId="1" fontId="4" fillId="0" borderId="18" xfId="0" applyNumberFormat="1" applyFont="1" applyFill="1" applyBorder="1" applyAlignment="1" applyProtection="1">
      <alignment horizontal="center" vertical="center" wrapText="1"/>
    </xf>
    <xf numFmtId="1" fontId="4" fillId="0" borderId="14" xfId="0" applyNumberFormat="1" applyFont="1" applyFill="1" applyBorder="1" applyAlignment="1" applyProtection="1">
      <alignment horizontal="center" vertical="center"/>
    </xf>
    <xf numFmtId="0" fontId="4" fillId="0" borderId="19" xfId="0" applyNumberFormat="1" applyFont="1" applyFill="1" applyBorder="1" applyAlignment="1" applyProtection="1">
      <alignment horizontal="center" vertical="center" wrapText="1"/>
    </xf>
    <xf numFmtId="0" fontId="4" fillId="0" borderId="0" xfId="0" applyNumberFormat="1" applyFont="1" applyFill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1" fontId="4" fillId="0" borderId="15" xfId="0" applyNumberFormat="1" applyFont="1" applyFill="1" applyBorder="1" applyAlignment="1" applyProtection="1">
      <alignment horizontal="center" vertical="center" wrapText="1"/>
    </xf>
    <xf numFmtId="4" fontId="4" fillId="0" borderId="8" xfId="0" applyNumberFormat="1" applyFont="1" applyBorder="1" applyAlignment="1" applyProtection="1">
      <alignment vertical="center" wrapText="1"/>
    </xf>
    <xf numFmtId="4" fontId="4" fillId="0" borderId="20" xfId="0" applyNumberFormat="1" applyFont="1" applyBorder="1" applyAlignment="1" applyProtection="1">
      <alignment vertical="center" wrapText="1"/>
    </xf>
    <xf numFmtId="4" fontId="4" fillId="0" borderId="21" xfId="0" applyNumberFormat="1" applyFont="1" applyBorder="1" applyAlignment="1" applyProtection="1">
      <alignment vertical="center" wrapText="1"/>
    </xf>
    <xf numFmtId="1" fontId="6" fillId="0" borderId="0" xfId="0" applyNumberFormat="1" applyFont="1" applyFill="1" applyAlignment="1">
      <alignment horizontal="left"/>
    </xf>
    <xf numFmtId="1" fontId="0" fillId="0" borderId="5" xfId="0" applyNumberFormat="1" applyFill="1" applyBorder="1" applyAlignment="1">
      <alignment horizontal="center" vertical="center"/>
    </xf>
    <xf numFmtId="1" fontId="0" fillId="0" borderId="15" xfId="0" applyNumberFormat="1" applyFill="1" applyBorder="1" applyAlignment="1">
      <alignment horizontal="center" vertical="center" wrapText="1"/>
    </xf>
    <xf numFmtId="1" fontId="0" fillId="0" borderId="12" xfId="0" applyNumberFormat="1" applyFill="1" applyBorder="1" applyAlignment="1">
      <alignment horizontal="center" vertical="center" wrapText="1"/>
    </xf>
    <xf numFmtId="1" fontId="0" fillId="0" borderId="6" xfId="0" applyNumberFormat="1" applyFill="1" applyBorder="1" applyAlignment="1">
      <alignment horizontal="center" vertical="center" wrapText="1"/>
    </xf>
    <xf numFmtId="1" fontId="7" fillId="0" borderId="0" xfId="0" applyNumberFormat="1" applyFont="1" applyFill="1" applyAlignment="1">
      <alignment horizontal="left"/>
    </xf>
    <xf numFmtId="4" fontId="4" fillId="0" borderId="10" xfId="0" applyNumberFormat="1" applyFont="1" applyBorder="1" applyAlignment="1" applyProtection="1">
      <alignment vertical="center" wrapText="1"/>
    </xf>
    <xf numFmtId="0" fontId="4" fillId="0" borderId="11" xfId="0" applyNumberFormat="1" applyFont="1" applyFill="1" applyBorder="1" applyAlignment="1" applyProtection="1">
      <alignment horizontal="left"/>
    </xf>
    <xf numFmtId="1" fontId="4" fillId="0" borderId="22" xfId="0" applyNumberFormat="1" applyFont="1" applyFill="1" applyBorder="1" applyAlignment="1" applyProtection="1">
      <alignment horizontal="center" vertical="center" wrapText="1"/>
    </xf>
    <xf numFmtId="1" fontId="4" fillId="0" borderId="3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vertical="center" wrapText="1"/>
    </xf>
    <xf numFmtId="49" fontId="4" fillId="0" borderId="7" xfId="0" applyNumberFormat="1" applyFont="1" applyFill="1" applyBorder="1" applyAlignment="1" applyProtection="1">
      <alignment vertical="center" wrapText="1"/>
    </xf>
    <xf numFmtId="4" fontId="4" fillId="0" borderId="1" xfId="0" applyNumberFormat="1" applyFont="1" applyBorder="1" applyAlignment="1" applyProtection="1">
      <alignment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1" fontId="4" fillId="0" borderId="18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1" fontId="4" fillId="0" borderId="5" xfId="0" applyNumberFormat="1" applyFont="1" applyFill="1" applyBorder="1" applyAlignment="1" applyProtection="1">
      <alignment horizontal="center" vertical="center" wrapText="1"/>
    </xf>
    <xf numFmtId="1" fontId="4" fillId="0" borderId="15" xfId="0" applyNumberFormat="1" applyFont="1" applyFill="1" applyBorder="1" applyAlignment="1" applyProtection="1">
      <alignment horizontal="center" vertical="center"/>
    </xf>
    <xf numFmtId="0" fontId="4" fillId="0" borderId="23" xfId="0" applyNumberFormat="1" applyFont="1" applyFill="1" applyBorder="1" applyAlignment="1" applyProtection="1">
      <alignment horizontal="center" vertical="center" wrapText="1"/>
    </xf>
    <xf numFmtId="49" fontId="4" fillId="0" borderId="22" xfId="0" applyNumberFormat="1" applyFont="1" applyFill="1" applyBorder="1" applyAlignment="1" applyProtection="1">
      <alignment vertical="center" wrapText="1"/>
    </xf>
    <xf numFmtId="4" fontId="4" fillId="0" borderId="24" xfId="0" applyNumberFormat="1" applyFont="1" applyBorder="1" applyAlignment="1" applyProtection="1">
      <alignment vertical="center" wrapText="1"/>
    </xf>
    <xf numFmtId="4" fontId="4" fillId="0" borderId="3" xfId="0" applyNumberFormat="1" applyFont="1" applyBorder="1" applyAlignment="1" applyProtection="1">
      <alignment vertical="center" wrapText="1"/>
    </xf>
    <xf numFmtId="0" fontId="4" fillId="2" borderId="0" xfId="0" applyNumberFormat="1" applyFont="1" applyFill="1" applyAlignment="1"/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vertical="center" wrapText="1"/>
    </xf>
    <xf numFmtId="0" fontId="6" fillId="2" borderId="0" xfId="0" applyNumberFormat="1" applyFont="1" applyFill="1"/>
    <xf numFmtId="0" fontId="0" fillId="2" borderId="0" xfId="0" applyNumberFormat="1" applyFont="1" applyFill="1"/>
    <xf numFmtId="0" fontId="0" fillId="2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center" vertical="center" wrapText="1"/>
    </xf>
    <xf numFmtId="0" fontId="4" fillId="2" borderId="0" xfId="0" applyNumberFormat="1" applyFont="1" applyFill="1" applyAlignment="1" applyProtection="1">
      <alignment horizontal="right" vertical="center"/>
    </xf>
    <xf numFmtId="1" fontId="0" fillId="0" borderId="0" xfId="0" applyNumberFormat="1" applyFill="1" applyAlignment="1">
      <alignment vertical="center"/>
    </xf>
    <xf numFmtId="0" fontId="4" fillId="0" borderId="26" xfId="0" applyNumberFormat="1" applyFont="1" applyFill="1" applyBorder="1" applyAlignment="1">
      <alignment horizontal="center" vertical="center"/>
    </xf>
    <xf numFmtId="0" fontId="4" fillId="0" borderId="22" xfId="0" applyNumberFormat="1" applyFont="1" applyFill="1" applyBorder="1" applyAlignment="1" applyProtection="1">
      <alignment horizontal="center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2" borderId="13" xfId="0" applyNumberFormat="1" applyFont="1" applyFill="1" applyBorder="1" applyAlignment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/>
    <xf numFmtId="0" fontId="1" fillId="0" borderId="0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horizontal="left"/>
    </xf>
    <xf numFmtId="0" fontId="1" fillId="0" borderId="8" xfId="0" applyNumberFormat="1" applyFont="1" applyFill="1" applyBorder="1" applyAlignment="1">
      <alignment horizontal="center" vertical="center"/>
    </xf>
    <xf numFmtId="0" fontId="1" fillId="0" borderId="10" xfId="0" applyNumberFormat="1" applyFont="1" applyFill="1" applyBorder="1" applyAlignment="1">
      <alignment horizontal="center" vertical="center"/>
    </xf>
    <xf numFmtId="0" fontId="1" fillId="0" borderId="9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1" fillId="0" borderId="12" xfId="0" applyNumberFormat="1" applyFont="1" applyFill="1" applyBorder="1" applyAlignment="1">
      <alignment horizontal="center" vertical="center"/>
    </xf>
    <xf numFmtId="4" fontId="1" fillId="0" borderId="12" xfId="0" applyNumberFormat="1" applyFont="1" applyFill="1" applyBorder="1" applyAlignment="1" applyProtection="1">
      <alignment horizontal="center" vertical="center"/>
    </xf>
    <xf numFmtId="4" fontId="1" fillId="0" borderId="12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>
      <alignment vertical="center"/>
    </xf>
    <xf numFmtId="4" fontId="1" fillId="0" borderId="1" xfId="0" applyNumberFormat="1" applyFont="1" applyBorder="1" applyAlignment="1" applyProtection="1">
      <alignment vertical="center" wrapText="1"/>
    </xf>
    <xf numFmtId="0" fontId="4" fillId="0" borderId="23" xfId="0" applyNumberFormat="1" applyFont="1" applyFill="1" applyBorder="1" applyAlignment="1">
      <alignment vertical="center"/>
    </xf>
    <xf numFmtId="4" fontId="1" fillId="0" borderId="2" xfId="0" applyNumberFormat="1" applyFont="1" applyBorder="1" applyAlignment="1" applyProtection="1">
      <alignment vertical="center" wrapText="1"/>
    </xf>
    <xf numFmtId="4" fontId="1" fillId="0" borderId="27" xfId="0" applyNumberFormat="1" applyFont="1" applyBorder="1" applyAlignment="1" applyProtection="1">
      <alignment vertical="center" wrapText="1"/>
    </xf>
    <xf numFmtId="1" fontId="0" fillId="0" borderId="1" xfId="0" applyNumberFormat="1" applyBorder="1" applyAlignment="1">
      <alignment vertical="center"/>
    </xf>
    <xf numFmtId="4" fontId="1" fillId="0" borderId="10" xfId="0" applyNumberFormat="1" applyFont="1" applyBorder="1" applyAlignment="1">
      <alignment vertical="center" wrapText="1"/>
    </xf>
    <xf numFmtId="4" fontId="1" fillId="0" borderId="28" xfId="0" applyNumberFormat="1" applyFont="1" applyBorder="1" applyAlignment="1" applyProtection="1">
      <alignment vertical="center" wrapText="1"/>
    </xf>
    <xf numFmtId="4" fontId="1" fillId="0" borderId="23" xfId="0" applyNumberFormat="1" applyFont="1" applyBorder="1" applyAlignment="1" applyProtection="1">
      <alignment vertical="center" wrapText="1"/>
    </xf>
    <xf numFmtId="4" fontId="1" fillId="0" borderId="29" xfId="0" applyNumberFormat="1" applyFont="1" applyBorder="1" applyAlignment="1" applyProtection="1">
      <alignment vertical="center" wrapText="1"/>
    </xf>
    <xf numFmtId="4" fontId="1" fillId="0" borderId="24" xfId="0" applyNumberFormat="1" applyFont="1" applyBorder="1" applyAlignment="1" applyProtection="1">
      <alignment vertical="center" wrapText="1"/>
    </xf>
    <xf numFmtId="4" fontId="1" fillId="0" borderId="30" xfId="0" applyNumberFormat="1" applyFont="1" applyBorder="1" applyAlignment="1" applyProtection="1">
      <alignment vertical="center" wrapText="1"/>
    </xf>
    <xf numFmtId="4" fontId="1" fillId="0" borderId="31" xfId="0" applyNumberFormat="1" applyFont="1" applyBorder="1" applyAlignment="1" applyProtection="1">
      <alignment vertical="center" wrapText="1"/>
    </xf>
    <xf numFmtId="1" fontId="1" fillId="0" borderId="3" xfId="0" applyNumberFormat="1" applyFont="1" applyFill="1" applyBorder="1" applyAlignment="1">
      <alignment vertical="center"/>
    </xf>
    <xf numFmtId="3" fontId="1" fillId="0" borderId="32" xfId="0" applyNumberFormat="1" applyFont="1" applyBorder="1" applyAlignment="1" applyProtection="1">
      <alignment vertical="center" wrapText="1"/>
    </xf>
    <xf numFmtId="3" fontId="1" fillId="0" borderId="24" xfId="0" applyNumberFormat="1" applyFont="1" applyBorder="1" applyAlignment="1" applyProtection="1">
      <alignment vertical="center" wrapText="1"/>
    </xf>
    <xf numFmtId="0" fontId="8" fillId="0" borderId="1" xfId="0" applyNumberFormat="1" applyFont="1" applyBorder="1" applyAlignment="1">
      <alignment vertical="center"/>
    </xf>
    <xf numFmtId="4" fontId="1" fillId="0" borderId="9" xfId="0" applyNumberFormat="1" applyFont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3" fontId="1" fillId="0" borderId="33" xfId="0" applyNumberFormat="1" applyFont="1" applyBorder="1" applyAlignment="1">
      <alignment vertical="center" wrapText="1"/>
    </xf>
    <xf numFmtId="0" fontId="1" fillId="0" borderId="11" xfId="0" applyNumberFormat="1" applyFont="1" applyFill="1" applyBorder="1" applyAlignment="1">
      <alignment horizontal="left" vertical="center"/>
    </xf>
    <xf numFmtId="4" fontId="1" fillId="0" borderId="1" xfId="0" applyNumberFormat="1" applyFont="1" applyBorder="1" applyAlignment="1">
      <alignment vertical="center" wrapText="1"/>
    </xf>
    <xf numFmtId="4" fontId="1" fillId="0" borderId="34" xfId="0" applyNumberFormat="1" applyFont="1" applyBorder="1" applyAlignment="1">
      <alignment vertical="center" wrapText="1"/>
    </xf>
    <xf numFmtId="4" fontId="1" fillId="0" borderId="19" xfId="0" applyNumberFormat="1" applyFont="1" applyBorder="1" applyAlignment="1">
      <alignment vertical="center" wrapText="1"/>
    </xf>
    <xf numFmtId="4" fontId="1" fillId="0" borderId="35" xfId="0" applyNumberFormat="1" applyFont="1" applyBorder="1" applyAlignment="1">
      <alignment vertical="center" wrapText="1"/>
    </xf>
    <xf numFmtId="3" fontId="1" fillId="0" borderId="33" xfId="0" applyNumberFormat="1" applyFont="1" applyBorder="1" applyAlignment="1" applyProtection="1">
      <alignment vertical="center" wrapText="1"/>
    </xf>
    <xf numFmtId="0" fontId="1" fillId="0" borderId="22" xfId="0" applyNumberFormat="1" applyFont="1" applyFill="1" applyBorder="1" applyAlignment="1">
      <alignment vertical="center"/>
    </xf>
    <xf numFmtId="4" fontId="1" fillId="0" borderId="33" xfId="0" applyNumberFormat="1" applyFont="1" applyBorder="1" applyAlignment="1" applyProtection="1">
      <alignment vertical="center" wrapText="1"/>
    </xf>
    <xf numFmtId="4" fontId="1" fillId="0" borderId="22" xfId="0" applyNumberFormat="1" applyFont="1" applyBorder="1" applyAlignment="1" applyProtection="1">
      <alignment vertical="center" wrapText="1"/>
    </xf>
    <xf numFmtId="4" fontId="1" fillId="0" borderId="36" xfId="0" applyNumberFormat="1" applyFont="1" applyBorder="1" applyAlignment="1" applyProtection="1">
      <alignment vertical="center" wrapText="1"/>
    </xf>
    <xf numFmtId="3" fontId="1" fillId="0" borderId="28" xfId="0" applyNumberFormat="1" applyFont="1" applyBorder="1" applyAlignment="1">
      <alignment horizontal="right" vertical="center" wrapText="1"/>
    </xf>
    <xf numFmtId="4" fontId="1" fillId="0" borderId="37" xfId="0" applyNumberFormat="1" applyFont="1" applyBorder="1" applyAlignment="1">
      <alignment vertical="center" wrapText="1"/>
    </xf>
    <xf numFmtId="4" fontId="1" fillId="0" borderId="18" xfId="0" applyNumberFormat="1" applyFont="1" applyBorder="1" applyAlignment="1">
      <alignment vertical="center" wrapText="1"/>
    </xf>
    <xf numFmtId="4" fontId="1" fillId="0" borderId="38" xfId="0" applyNumberFormat="1" applyFont="1" applyBorder="1" applyAlignment="1">
      <alignment vertical="center" wrapText="1"/>
    </xf>
    <xf numFmtId="0" fontId="1" fillId="0" borderId="22" xfId="0" applyNumberFormat="1" applyFont="1" applyFill="1" applyBorder="1" applyAlignment="1">
      <alignment horizontal="center" vertical="center"/>
    </xf>
    <xf numFmtId="4" fontId="1" fillId="0" borderId="39" xfId="0" applyNumberFormat="1" applyFont="1" applyBorder="1" applyAlignment="1">
      <alignment vertical="center" wrapText="1"/>
    </xf>
    <xf numFmtId="4" fontId="1" fillId="0" borderId="40" xfId="0" applyNumberFormat="1" applyFont="1" applyBorder="1" applyAlignment="1">
      <alignment vertical="center" wrapText="1"/>
    </xf>
    <xf numFmtId="4" fontId="1" fillId="0" borderId="41" xfId="0" applyNumberFormat="1" applyFont="1" applyBorder="1" applyAlignment="1">
      <alignment vertical="center" wrapText="1"/>
    </xf>
    <xf numFmtId="0" fontId="9" fillId="0" borderId="0" xfId="0" applyNumberFormat="1" applyFont="1" applyFill="1" applyAlignment="1">
      <alignment horizontal="center"/>
    </xf>
    <xf numFmtId="0" fontId="10" fillId="0" borderId="0" xfId="0" applyNumberFormat="1" applyFont="1" applyFill="1"/>
    <xf numFmtId="0" fontId="6" fillId="0" borderId="0" xfId="0" applyNumberFormat="1" applyFont="1" applyFill="1" applyAlignment="1">
      <alignment horizontal="center"/>
    </xf>
    <xf numFmtId="0" fontId="1" fillId="2" borderId="0" xfId="0" applyNumberFormat="1" applyFont="1" applyFill="1"/>
    <xf numFmtId="0" fontId="1" fillId="2" borderId="0" xfId="0" applyNumberFormat="1" applyFont="1" applyFill="1" applyAlignment="1"/>
    <xf numFmtId="0" fontId="1" fillId="2" borderId="2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0" fontId="1" fillId="0" borderId="18" xfId="0" applyNumberFormat="1" applyFont="1" applyFill="1" applyBorder="1" applyAlignment="1" applyProtection="1">
      <alignment horizontal="center" vertical="center" wrapText="1"/>
    </xf>
    <xf numFmtId="0" fontId="1" fillId="0" borderId="11" xfId="0" applyNumberFormat="1" applyFont="1" applyFill="1" applyBorder="1" applyAlignment="1" applyProtection="1">
      <alignment horizontal="center" vertical="center" wrapText="1"/>
    </xf>
    <xf numFmtId="0" fontId="1" fillId="2" borderId="12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 applyProtection="1">
      <alignment horizontal="center" vertical="center" wrapText="1"/>
    </xf>
    <xf numFmtId="0" fontId="1" fillId="0" borderId="22" xfId="0" applyNumberFormat="1" applyFont="1" applyFill="1" applyBorder="1" applyAlignment="1" applyProtection="1">
      <alignment horizontal="center" vertical="center" wrapText="1"/>
    </xf>
    <xf numFmtId="0" fontId="1" fillId="2" borderId="14" xfId="0" applyNumberFormat="1" applyFont="1" applyFill="1" applyBorder="1" applyAlignment="1" applyProtection="1">
      <alignment horizontal="center" vertical="center"/>
    </xf>
    <xf numFmtId="0" fontId="1" fillId="0" borderId="14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vertical="center" wrapText="1"/>
    </xf>
    <xf numFmtId="49" fontId="1" fillId="0" borderId="7" xfId="0" applyNumberFormat="1" applyFont="1" applyFill="1" applyBorder="1" applyAlignment="1" applyProtection="1">
      <alignment vertical="center" wrapText="1"/>
    </xf>
    <xf numFmtId="4" fontId="1" fillId="0" borderId="8" xfId="0" applyNumberFormat="1" applyFont="1" applyBorder="1" applyAlignment="1" applyProtection="1">
      <alignment vertical="center" wrapText="1"/>
    </xf>
    <xf numFmtId="4" fontId="1" fillId="0" borderId="20" xfId="0" applyNumberFormat="1" applyFont="1" applyBorder="1" applyAlignment="1" applyProtection="1">
      <alignment vertical="center" wrapText="1"/>
    </xf>
    <xf numFmtId="0" fontId="1" fillId="2" borderId="0" xfId="0" applyNumberFormat="1" applyFont="1" applyFill="1" applyAlignment="1">
      <alignment horizontal="right" vertical="center"/>
    </xf>
    <xf numFmtId="0" fontId="1" fillId="0" borderId="15" xfId="0" applyNumberFormat="1" applyFont="1" applyFill="1" applyBorder="1" applyAlignment="1" applyProtection="1">
      <alignment horizontal="center" vertical="center" wrapText="1"/>
    </xf>
    <xf numFmtId="4" fontId="1" fillId="0" borderId="17" xfId="0" applyNumberFormat="1" applyFont="1" applyBorder="1" applyAlignment="1" applyProtection="1">
      <alignment vertical="center" wrapText="1"/>
    </xf>
    <xf numFmtId="0" fontId="4" fillId="0" borderId="42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1" fontId="0" fillId="0" borderId="8" xfId="0" applyNumberFormat="1" applyFill="1" applyBorder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  <xf numFmtId="178" fontId="4" fillId="0" borderId="4" xfId="0" applyNumberFormat="1" applyFont="1" applyFill="1" applyBorder="1" applyAlignment="1" applyProtection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178" fontId="4" fillId="0" borderId="43" xfId="0" applyNumberFormat="1" applyFont="1" applyFill="1" applyBorder="1" applyAlignment="1" applyProtection="1">
      <alignment horizontal="center" vertical="center" wrapText="1"/>
    </xf>
    <xf numFmtId="0" fontId="4" fillId="2" borderId="15" xfId="0" applyNumberFormat="1" applyFont="1" applyFill="1" applyBorder="1" applyAlignment="1" applyProtection="1">
      <alignment horizontal="center" vertical="center" wrapText="1"/>
    </xf>
    <xf numFmtId="4" fontId="4" fillId="0" borderId="22" xfId="0" applyNumberFormat="1" applyFont="1" applyBorder="1" applyAlignment="1" applyProtection="1">
      <alignment vertical="center" wrapText="1"/>
    </xf>
    <xf numFmtId="1" fontId="0" fillId="0" borderId="10" xfId="0" applyNumberFormat="1" applyFill="1" applyBorder="1" applyAlignment="1">
      <alignment horizontal="center" vertical="center"/>
    </xf>
    <xf numFmtId="4" fontId="4" fillId="0" borderId="5" xfId="0" applyNumberFormat="1" applyFont="1" applyBorder="1" applyAlignment="1" applyProtection="1">
      <alignment vertical="center" wrapText="1"/>
    </xf>
    <xf numFmtId="4" fontId="4" fillId="0" borderId="44" xfId="0" applyNumberFormat="1" applyFont="1" applyBorder="1" applyAlignment="1" applyProtection="1">
      <alignment vertical="center" wrapText="1"/>
    </xf>
    <xf numFmtId="4" fontId="1" fillId="0" borderId="10" xfId="0" applyNumberFormat="1" applyFont="1" applyBorder="1" applyAlignment="1" applyProtection="1">
      <alignment vertical="center" wrapText="1"/>
    </xf>
    <xf numFmtId="4" fontId="1" fillId="0" borderId="32" xfId="0" applyNumberFormat="1" applyFont="1" applyBorder="1" applyAlignment="1" applyProtection="1">
      <alignment vertical="center" wrapText="1"/>
    </xf>
    <xf numFmtId="0" fontId="1" fillId="0" borderId="14" xfId="0" applyNumberFormat="1" applyFont="1" applyFill="1" applyBorder="1" applyAlignment="1">
      <alignment vertical="center"/>
    </xf>
    <xf numFmtId="0" fontId="8" fillId="0" borderId="2" xfId="0" applyNumberFormat="1" applyFont="1" applyBorder="1" applyAlignment="1">
      <alignment vertical="center"/>
    </xf>
    <xf numFmtId="4" fontId="1" fillId="0" borderId="45" xfId="0" applyNumberFormat="1" applyFont="1" applyBorder="1" applyAlignment="1">
      <alignment vertical="center" wrapText="1"/>
    </xf>
    <xf numFmtId="0" fontId="1" fillId="0" borderId="1" xfId="0" applyNumberFormat="1" applyFont="1" applyFill="1" applyBorder="1" applyAlignment="1">
      <alignment vertical="center"/>
    </xf>
    <xf numFmtId="0" fontId="1" fillId="0" borderId="7" xfId="0" applyNumberFormat="1" applyFont="1" applyFill="1" applyBorder="1" applyAlignment="1">
      <alignment horizontal="center" vertical="center"/>
    </xf>
    <xf numFmtId="0" fontId="1" fillId="0" borderId="11" xfId="0" applyNumberFormat="1" applyFont="1" applyFill="1" applyBorder="1" applyAlignment="1">
      <alignment horizontal="center" vertical="center"/>
    </xf>
    <xf numFmtId="4" fontId="1" fillId="0" borderId="25" xfId="0" applyNumberFormat="1" applyFont="1" applyBorder="1" applyAlignment="1">
      <alignment vertical="center" wrapText="1"/>
    </xf>
    <xf numFmtId="4" fontId="1" fillId="0" borderId="33" xfId="0" applyNumberFormat="1" applyFont="1" applyBorder="1" applyAlignment="1">
      <alignment horizontal="right" vertical="center" wrapText="1"/>
    </xf>
    <xf numFmtId="4" fontId="1" fillId="0" borderId="39" xfId="0" applyNumberFormat="1" applyFont="1" applyBorder="1" applyAlignment="1">
      <alignment horizontal="right" vertical="center" wrapText="1"/>
    </xf>
    <xf numFmtId="181" fontId="10" fillId="0" borderId="26" xfId="0" applyNumberFormat="1" applyFont="1" applyBorder="1" applyAlignment="1"/>
    <xf numFmtId="181" fontId="6" fillId="0" borderId="0" xfId="0" applyNumberFormat="1" applyFont="1" applyBorder="1" applyAlignment="1"/>
    <xf numFmtId="1" fontId="11" fillId="0" borderId="0" xfId="0" applyNumberFormat="1" applyFont="1" applyFill="1"/>
    <xf numFmtId="182" fontId="12" fillId="0" borderId="0" xfId="0" applyNumberFormat="1" applyFont="1" applyFill="1" applyAlignment="1" applyProtection="1">
      <alignment horizontal="center" vertical="top"/>
    </xf>
    <xf numFmtId="1" fontId="13" fillId="0" borderId="0" xfId="0" applyNumberFormat="1" applyFont="1" applyFill="1" applyAlignment="1">
      <alignment horizontal="center" vertical="center"/>
    </xf>
    <xf numFmtId="1" fontId="4" fillId="0" borderId="0" xfId="0" applyNumberFormat="1" applyFont="1" applyFill="1" applyAlignment="1" applyProtection="1">
      <alignment vertical="center"/>
    </xf>
    <xf numFmtId="1" fontId="14" fillId="0" borderId="0" xfId="0" applyNumberFormat="1" applyFont="1" applyFill="1" applyAlignment="1">
      <alignment horizontal="center"/>
    </xf>
    <xf numFmtId="1" fontId="14" fillId="0" borderId="0" xfId="0" applyNumberFormat="1" applyFont="1" applyFill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A8"/>
  <sheetViews>
    <sheetView showGridLines="0" showZeros="0" workbookViewId="0">
      <selection activeCell="A1" sqref="A1"/>
    </sheetView>
  </sheetViews>
  <sheetFormatPr defaultColWidth="9" defaultRowHeight="10.8" outlineLevelRow="7"/>
  <cols>
    <col min="1" max="1" width="163.833333333333" customWidth="1"/>
    <col min="2" max="16384" width="9.33333333333333"/>
  </cols>
  <sheetData>
    <row r="1" ht="15.6" spans="1:1">
      <c r="A1" s="207"/>
    </row>
    <row r="3" ht="102" customHeight="1" spans="1:1">
      <c r="A3" s="208" t="s">
        <v>0</v>
      </c>
    </row>
    <row r="4" ht="107.25" customHeight="1" spans="1:1">
      <c r="A4" s="209" t="s">
        <v>1</v>
      </c>
    </row>
    <row r="5" ht="409.5" hidden="1" customHeight="1" spans="1:1">
      <c r="A5" s="210"/>
    </row>
    <row r="6" ht="29.25" customHeight="1" spans="1:1">
      <c r="A6" s="211"/>
    </row>
    <row r="7" ht="78" customHeight="1"/>
    <row r="8" ht="82.5" customHeight="1" spans="1:1">
      <c r="A8" s="212" t="s">
        <v>2</v>
      </c>
    </row>
  </sheetData>
  <printOptions horizontalCentered="1" verticalCentered="1"/>
  <pageMargins left="0.590277777777778" right="0.590277777777778" top="0.590277777777778" bottom="0.590277777777778" header="0" footer="0"/>
  <pageSetup paperSize="9" orientation="landscape" errors="blank" horizontalDpi="600" vertic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9"/>
  <sheetViews>
    <sheetView showGridLines="0" showZeros="0" workbookViewId="0">
      <selection activeCell="A1" sqref="A1"/>
    </sheetView>
  </sheetViews>
  <sheetFormatPr defaultColWidth="9" defaultRowHeight="10.8" outlineLevelCol="7"/>
  <cols>
    <col min="1" max="1" width="15.5" customWidth="1"/>
    <col min="2" max="2" width="38.8333333333333" customWidth="1"/>
    <col min="3" max="8" width="18" customWidth="1"/>
    <col min="9" max="16384" width="9.33333333333333"/>
  </cols>
  <sheetData>
    <row r="1" ht="20.1" customHeight="1" spans="1:8">
      <c r="A1" s="50"/>
      <c r="B1" s="50"/>
      <c r="C1" s="50"/>
      <c r="D1" s="50"/>
      <c r="E1" s="51"/>
      <c r="F1" s="50"/>
      <c r="G1" s="50"/>
      <c r="H1" s="29" t="s">
        <v>340</v>
      </c>
    </row>
    <row r="2" ht="25.5" customHeight="1" spans="1:8">
      <c r="A2" s="25" t="s">
        <v>341</v>
      </c>
      <c r="B2" s="25"/>
      <c r="C2" s="25"/>
      <c r="D2" s="25"/>
      <c r="E2" s="25"/>
      <c r="F2" s="25"/>
      <c r="G2" s="25"/>
      <c r="H2" s="25"/>
    </row>
    <row r="3" ht="20.1" customHeight="1" spans="1:8">
      <c r="A3" s="52" t="s">
        <v>5</v>
      </c>
      <c r="B3" s="53"/>
      <c r="C3" s="53"/>
      <c r="D3" s="53"/>
      <c r="E3" s="53"/>
      <c r="F3" s="53"/>
      <c r="G3" s="53"/>
      <c r="H3" s="29" t="s">
        <v>6</v>
      </c>
    </row>
    <row r="4" ht="20.1" customHeight="1" spans="1:8">
      <c r="A4" s="54" t="s">
        <v>342</v>
      </c>
      <c r="B4" s="54" t="s">
        <v>343</v>
      </c>
      <c r="C4" s="34" t="s">
        <v>344</v>
      </c>
      <c r="D4" s="34"/>
      <c r="E4" s="44"/>
      <c r="F4" s="44"/>
      <c r="G4" s="44"/>
      <c r="H4" s="34"/>
    </row>
    <row r="5" ht="20.1" customHeight="1" spans="1:8">
      <c r="A5" s="54"/>
      <c r="B5" s="54"/>
      <c r="C5" s="55" t="s">
        <v>60</v>
      </c>
      <c r="D5" s="36" t="s">
        <v>227</v>
      </c>
      <c r="E5" s="56" t="s">
        <v>345</v>
      </c>
      <c r="F5" s="57"/>
      <c r="G5" s="58"/>
      <c r="H5" s="59" t="s">
        <v>232</v>
      </c>
    </row>
    <row r="6" ht="33.75" customHeight="1" spans="1:8">
      <c r="A6" s="42"/>
      <c r="B6" s="42"/>
      <c r="C6" s="60"/>
      <c r="D6" s="43"/>
      <c r="E6" s="61" t="s">
        <v>76</v>
      </c>
      <c r="F6" s="62" t="s">
        <v>346</v>
      </c>
      <c r="G6" s="63" t="s">
        <v>347</v>
      </c>
      <c r="H6" s="64"/>
    </row>
    <row r="7" ht="20.1" customHeight="1" spans="1:8">
      <c r="A7" s="45" t="s">
        <v>84</v>
      </c>
      <c r="B7" s="45" t="s">
        <v>60</v>
      </c>
      <c r="C7" s="65">
        <f>SUM(D7,E7,H7)</f>
        <v>29500</v>
      </c>
      <c r="D7" s="66">
        <v>0</v>
      </c>
      <c r="E7" s="66">
        <f>SUM(F7,G7)</f>
        <v>0</v>
      </c>
      <c r="F7" s="66">
        <v>0</v>
      </c>
      <c r="G7" s="67">
        <v>0</v>
      </c>
      <c r="H7" s="74">
        <v>29500</v>
      </c>
    </row>
    <row r="8" ht="20.1" customHeight="1" spans="1:8">
      <c r="A8" s="45" t="s">
        <v>84</v>
      </c>
      <c r="B8" s="45" t="s">
        <v>0</v>
      </c>
      <c r="C8" s="65">
        <f>SUM(D8,E8,H8)</f>
        <v>29500</v>
      </c>
      <c r="D8" s="66">
        <v>0</v>
      </c>
      <c r="E8" s="66">
        <f>SUM(F8,G8)</f>
        <v>0</v>
      </c>
      <c r="F8" s="66">
        <v>0</v>
      </c>
      <c r="G8" s="67">
        <v>0</v>
      </c>
      <c r="H8" s="74">
        <v>29500</v>
      </c>
    </row>
    <row r="9" ht="20.1" customHeight="1" spans="1:8">
      <c r="A9" s="45" t="s">
        <v>85</v>
      </c>
      <c r="B9" s="45" t="s">
        <v>86</v>
      </c>
      <c r="C9" s="65">
        <f>SUM(D9,E9,H9)</f>
        <v>29500</v>
      </c>
      <c r="D9" s="66">
        <v>0</v>
      </c>
      <c r="E9" s="66">
        <f>SUM(F9,G9)</f>
        <v>0</v>
      </c>
      <c r="F9" s="66">
        <v>0</v>
      </c>
      <c r="G9" s="67">
        <v>0</v>
      </c>
      <c r="H9" s="74">
        <v>29500</v>
      </c>
    </row>
  </sheetData>
  <mergeCells count="8">
    <mergeCell ref="A2:H2"/>
    <mergeCell ref="C4:H4"/>
    <mergeCell ref="E5:G5"/>
    <mergeCell ref="A4:A6"/>
    <mergeCell ref="B4:B6"/>
    <mergeCell ref="C5:C6"/>
    <mergeCell ref="D5:D6"/>
    <mergeCell ref="H5:H6"/>
  </mergeCells>
  <printOptions horizontalCentered="1"/>
  <pageMargins left="0.39375" right="0.39375" top="0.7875" bottom="0.39375" header="0" footer="0"/>
  <pageSetup paperSize="9" fitToHeight="100" orientation="landscape" errors="blank" horizontalDpi="600" vertic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7"/>
  <sheetViews>
    <sheetView showGridLines="0" showZeros="0" topLeftCell="A4" workbookViewId="0">
      <selection activeCell="A17" sqref="A17:H17"/>
    </sheetView>
  </sheetViews>
  <sheetFormatPr defaultColWidth="9" defaultRowHeight="10.8" outlineLevelCol="7"/>
  <cols>
    <col min="1" max="3" width="5.66666666666667" customWidth="1"/>
    <col min="4" max="4" width="17" customWidth="1"/>
    <col min="5" max="5" width="71.3333333333333" customWidth="1"/>
    <col min="6" max="8" width="18.1666666666667" customWidth="1"/>
    <col min="9" max="245" width="10.6666666666667" customWidth="1"/>
    <col min="246" max="16384" width="9.33333333333333"/>
  </cols>
  <sheetData>
    <row r="1" ht="20.1" customHeight="1" spans="1:8">
      <c r="A1" s="22"/>
      <c r="B1" s="23"/>
      <c r="C1" s="23"/>
      <c r="D1" s="23"/>
      <c r="E1" s="23"/>
      <c r="F1" s="23"/>
      <c r="G1" s="23"/>
      <c r="H1" s="24" t="s">
        <v>348</v>
      </c>
    </row>
    <row r="2" ht="20.1" customHeight="1" spans="1:8">
      <c r="A2" s="25" t="s">
        <v>349</v>
      </c>
      <c r="B2" s="25"/>
      <c r="C2" s="25"/>
      <c r="D2" s="25"/>
      <c r="E2" s="25"/>
      <c r="F2" s="25"/>
      <c r="G2" s="25"/>
      <c r="H2" s="25"/>
    </row>
    <row r="3" ht="20.1" customHeight="1" spans="1:8">
      <c r="A3" s="26" t="s">
        <v>5</v>
      </c>
      <c r="B3" s="27"/>
      <c r="C3" s="27"/>
      <c r="D3" s="27"/>
      <c r="E3" s="27"/>
      <c r="F3" s="28"/>
      <c r="G3" s="28"/>
      <c r="H3" s="29" t="s">
        <v>6</v>
      </c>
    </row>
    <row r="4" ht="20.1" customHeight="1" spans="1:8">
      <c r="A4" s="30" t="s">
        <v>59</v>
      </c>
      <c r="B4" s="31"/>
      <c r="C4" s="31"/>
      <c r="D4" s="31"/>
      <c r="E4" s="32"/>
      <c r="F4" s="33" t="s">
        <v>350</v>
      </c>
      <c r="G4" s="34"/>
      <c r="H4" s="34"/>
    </row>
    <row r="5" ht="20.1" customHeight="1" spans="1:8">
      <c r="A5" s="30" t="s">
        <v>68</v>
      </c>
      <c r="B5" s="31"/>
      <c r="C5" s="32"/>
      <c r="D5" s="35" t="s">
        <v>69</v>
      </c>
      <c r="E5" s="36" t="s">
        <v>113</v>
      </c>
      <c r="F5" s="37" t="s">
        <v>60</v>
      </c>
      <c r="G5" s="37" t="s">
        <v>109</v>
      </c>
      <c r="H5" s="34" t="s">
        <v>110</v>
      </c>
    </row>
    <row r="6" ht="20.1" customHeight="1" spans="1:8">
      <c r="A6" s="38" t="s">
        <v>81</v>
      </c>
      <c r="B6" s="39" t="s">
        <v>82</v>
      </c>
      <c r="C6" s="40" t="s">
        <v>83</v>
      </c>
      <c r="D6" s="41"/>
      <c r="E6" s="42"/>
      <c r="F6" s="43"/>
      <c r="G6" s="43"/>
      <c r="H6" s="44"/>
    </row>
    <row r="7" ht="20.1" customHeight="1" spans="1:8">
      <c r="A7" s="45" t="s">
        <v>84</v>
      </c>
      <c r="B7" s="45" t="s">
        <v>84</v>
      </c>
      <c r="C7" s="45" t="s">
        <v>84</v>
      </c>
      <c r="D7" s="45" t="s">
        <v>84</v>
      </c>
      <c r="E7" s="45" t="s">
        <v>84</v>
      </c>
      <c r="F7" s="46">
        <f t="shared" ref="F7:F16" si="0">SUM(G7,H7)</f>
        <v>0</v>
      </c>
      <c r="G7" s="47" t="s">
        <v>84</v>
      </c>
      <c r="H7" s="48" t="s">
        <v>84</v>
      </c>
    </row>
    <row r="8" ht="20.1" customHeight="1" spans="1:8">
      <c r="A8" s="45" t="s">
        <v>84</v>
      </c>
      <c r="B8" s="45" t="s">
        <v>84</v>
      </c>
      <c r="C8" s="45" t="s">
        <v>84</v>
      </c>
      <c r="D8" s="45" t="s">
        <v>84</v>
      </c>
      <c r="E8" s="45" t="s">
        <v>84</v>
      </c>
      <c r="F8" s="46">
        <f t="shared" si="0"/>
        <v>0</v>
      </c>
      <c r="G8" s="47" t="s">
        <v>84</v>
      </c>
      <c r="H8" s="48" t="s">
        <v>84</v>
      </c>
    </row>
    <row r="9" ht="20.1" customHeight="1" spans="1:8">
      <c r="A9" s="45" t="s">
        <v>84</v>
      </c>
      <c r="B9" s="45" t="s">
        <v>84</v>
      </c>
      <c r="C9" s="45" t="s">
        <v>84</v>
      </c>
      <c r="D9" s="45" t="s">
        <v>84</v>
      </c>
      <c r="E9" s="45" t="s">
        <v>84</v>
      </c>
      <c r="F9" s="46">
        <f t="shared" si="0"/>
        <v>0</v>
      </c>
      <c r="G9" s="47" t="s">
        <v>84</v>
      </c>
      <c r="H9" s="48" t="s">
        <v>84</v>
      </c>
    </row>
    <row r="10" ht="20.1" customHeight="1" spans="1:8">
      <c r="A10" s="45" t="s">
        <v>84</v>
      </c>
      <c r="B10" s="45" t="s">
        <v>84</v>
      </c>
      <c r="C10" s="45" t="s">
        <v>84</v>
      </c>
      <c r="D10" s="45" t="s">
        <v>84</v>
      </c>
      <c r="E10" s="45" t="s">
        <v>84</v>
      </c>
      <c r="F10" s="46">
        <f t="shared" si="0"/>
        <v>0</v>
      </c>
      <c r="G10" s="47" t="s">
        <v>84</v>
      </c>
      <c r="H10" s="48" t="s">
        <v>84</v>
      </c>
    </row>
    <row r="11" ht="20.1" customHeight="1" spans="1:8">
      <c r="A11" s="45" t="s">
        <v>84</v>
      </c>
      <c r="B11" s="45" t="s">
        <v>84</v>
      </c>
      <c r="C11" s="45" t="s">
        <v>84</v>
      </c>
      <c r="D11" s="45" t="s">
        <v>84</v>
      </c>
      <c r="E11" s="45" t="s">
        <v>84</v>
      </c>
      <c r="F11" s="46">
        <f t="shared" si="0"/>
        <v>0</v>
      </c>
      <c r="G11" s="47" t="s">
        <v>84</v>
      </c>
      <c r="H11" s="48" t="s">
        <v>84</v>
      </c>
    </row>
    <row r="12" ht="20.1" customHeight="1" spans="1:8">
      <c r="A12" s="45" t="s">
        <v>84</v>
      </c>
      <c r="B12" s="45" t="s">
        <v>84</v>
      </c>
      <c r="C12" s="45" t="s">
        <v>84</v>
      </c>
      <c r="D12" s="45" t="s">
        <v>84</v>
      </c>
      <c r="E12" s="45" t="s">
        <v>84</v>
      </c>
      <c r="F12" s="46">
        <f t="shared" si="0"/>
        <v>0</v>
      </c>
      <c r="G12" s="47" t="s">
        <v>84</v>
      </c>
      <c r="H12" s="48" t="s">
        <v>84</v>
      </c>
    </row>
    <row r="13" ht="20.1" customHeight="1" spans="1:8">
      <c r="A13" s="45" t="s">
        <v>84</v>
      </c>
      <c r="B13" s="45" t="s">
        <v>84</v>
      </c>
      <c r="C13" s="45" t="s">
        <v>84</v>
      </c>
      <c r="D13" s="45" t="s">
        <v>84</v>
      </c>
      <c r="E13" s="45" t="s">
        <v>84</v>
      </c>
      <c r="F13" s="46">
        <f t="shared" si="0"/>
        <v>0</v>
      </c>
      <c r="G13" s="47" t="s">
        <v>84</v>
      </c>
      <c r="H13" s="48" t="s">
        <v>84</v>
      </c>
    </row>
    <row r="14" ht="20.1" customHeight="1" spans="1:8">
      <c r="A14" s="45" t="s">
        <v>84</v>
      </c>
      <c r="B14" s="45" t="s">
        <v>84</v>
      </c>
      <c r="C14" s="45" t="s">
        <v>84</v>
      </c>
      <c r="D14" s="45" t="s">
        <v>84</v>
      </c>
      <c r="E14" s="45" t="s">
        <v>84</v>
      </c>
      <c r="F14" s="46">
        <f t="shared" si="0"/>
        <v>0</v>
      </c>
      <c r="G14" s="47" t="s">
        <v>84</v>
      </c>
      <c r="H14" s="48" t="s">
        <v>84</v>
      </c>
    </row>
    <row r="15" ht="20.1" customHeight="1" spans="1:8">
      <c r="A15" s="45" t="s">
        <v>84</v>
      </c>
      <c r="B15" s="45" t="s">
        <v>84</v>
      </c>
      <c r="C15" s="45" t="s">
        <v>84</v>
      </c>
      <c r="D15" s="45" t="s">
        <v>84</v>
      </c>
      <c r="E15" s="45" t="s">
        <v>84</v>
      </c>
      <c r="F15" s="46">
        <f t="shared" si="0"/>
        <v>0</v>
      </c>
      <c r="G15" s="47" t="s">
        <v>84</v>
      </c>
      <c r="H15" s="48" t="s">
        <v>84</v>
      </c>
    </row>
    <row r="16" ht="20.1" customHeight="1" spans="1:8">
      <c r="A16" s="45" t="s">
        <v>84</v>
      </c>
      <c r="B16" s="45" t="s">
        <v>84</v>
      </c>
      <c r="C16" s="45" t="s">
        <v>84</v>
      </c>
      <c r="D16" s="45" t="s">
        <v>84</v>
      </c>
      <c r="E16" s="45" t="s">
        <v>84</v>
      </c>
      <c r="F16" s="46">
        <f t="shared" si="0"/>
        <v>0</v>
      </c>
      <c r="G16" s="47" t="s">
        <v>84</v>
      </c>
      <c r="H16" s="48" t="s">
        <v>84</v>
      </c>
    </row>
    <row r="17" ht="35" customHeight="1" spans="1:8">
      <c r="A17" s="73" t="s">
        <v>351</v>
      </c>
      <c r="B17" s="73"/>
      <c r="C17" s="73"/>
      <c r="D17" s="73"/>
      <c r="E17" s="73"/>
      <c r="F17" s="73"/>
      <c r="G17" s="73"/>
      <c r="H17" s="73"/>
    </row>
  </sheetData>
  <mergeCells count="10">
    <mergeCell ref="A2:H2"/>
    <mergeCell ref="A4:E4"/>
    <mergeCell ref="F4:H4"/>
    <mergeCell ref="A5:C5"/>
    <mergeCell ref="A17:H17"/>
    <mergeCell ref="D5:D6"/>
    <mergeCell ref="E5:E6"/>
    <mergeCell ref="F5:F6"/>
    <mergeCell ref="G5:G6"/>
    <mergeCell ref="H5:H6"/>
  </mergeCells>
  <printOptions horizontalCentered="1"/>
  <pageMargins left="0.39375" right="0.39375" top="0.7875" bottom="0.39375" header="0" footer="0"/>
  <pageSetup paperSize="9" fitToHeight="1000" orientation="landscape" errors="blank" horizontalDpi="600" vertic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I17"/>
  <sheetViews>
    <sheetView showGridLines="0" showZeros="0" tabSelected="1" workbookViewId="0">
      <selection activeCell="B21" sqref="B21"/>
    </sheetView>
  </sheetViews>
  <sheetFormatPr defaultColWidth="9" defaultRowHeight="10.8"/>
  <cols>
    <col min="1" max="1" width="15.5" customWidth="1"/>
    <col min="2" max="2" width="38.8333333333333" customWidth="1"/>
    <col min="3" max="8" width="18" customWidth="1"/>
    <col min="9" max="16384" width="9.33333333333333"/>
  </cols>
  <sheetData>
    <row r="1" ht="20.1" customHeight="1" spans="1:8">
      <c r="A1" s="50"/>
      <c r="B1" s="50"/>
      <c r="C1" s="50"/>
      <c r="D1" s="50"/>
      <c r="E1" s="51"/>
      <c r="F1" s="50"/>
      <c r="G1" s="50"/>
      <c r="H1" s="29" t="s">
        <v>352</v>
      </c>
    </row>
    <row r="2" ht="25.5" customHeight="1" spans="1:8">
      <c r="A2" s="25" t="s">
        <v>353</v>
      </c>
      <c r="B2" s="25"/>
      <c r="C2" s="25"/>
      <c r="D2" s="25"/>
      <c r="E2" s="25"/>
      <c r="F2" s="25"/>
      <c r="G2" s="25"/>
      <c r="H2" s="25"/>
    </row>
    <row r="3" ht="20.1" customHeight="1" spans="1:8">
      <c r="A3" s="52" t="s">
        <v>5</v>
      </c>
      <c r="B3" s="53"/>
      <c r="C3" s="53"/>
      <c r="D3" s="53"/>
      <c r="E3" s="53"/>
      <c r="F3" s="53"/>
      <c r="G3" s="53"/>
      <c r="H3" s="29" t="s">
        <v>6</v>
      </c>
    </row>
    <row r="4" ht="20.1" customHeight="1" spans="1:9">
      <c r="A4" s="54" t="s">
        <v>342</v>
      </c>
      <c r="B4" s="54" t="s">
        <v>343</v>
      </c>
      <c r="C4" s="34" t="s">
        <v>344</v>
      </c>
      <c r="D4" s="34"/>
      <c r="E4" s="44"/>
      <c r="F4" s="44"/>
      <c r="G4" s="44"/>
      <c r="H4" s="34"/>
      <c r="I4" s="69" t="s">
        <v>354</v>
      </c>
    </row>
    <row r="5" ht="20.1" customHeight="1" spans="1:9">
      <c r="A5" s="54"/>
      <c r="B5" s="54"/>
      <c r="C5" s="55" t="s">
        <v>60</v>
      </c>
      <c r="D5" s="36" t="s">
        <v>227</v>
      </c>
      <c r="E5" s="56" t="s">
        <v>345</v>
      </c>
      <c r="F5" s="57"/>
      <c r="G5" s="58"/>
      <c r="H5" s="59" t="s">
        <v>232</v>
      </c>
      <c r="I5" s="69"/>
    </row>
    <row r="6" ht="33.75" customHeight="1" spans="1:9">
      <c r="A6" s="42"/>
      <c r="B6" s="42"/>
      <c r="C6" s="60"/>
      <c r="D6" s="43"/>
      <c r="E6" s="61" t="s">
        <v>76</v>
      </c>
      <c r="F6" s="62" t="s">
        <v>346</v>
      </c>
      <c r="G6" s="63" t="s">
        <v>347</v>
      </c>
      <c r="H6" s="64"/>
      <c r="I6" s="69"/>
    </row>
    <row r="7" ht="20.1" customHeight="1" spans="1:9">
      <c r="A7" s="45" t="s">
        <v>84</v>
      </c>
      <c r="B7" s="45" t="s">
        <v>84</v>
      </c>
      <c r="C7" s="65">
        <f t="shared" ref="C7:C16" si="0">SUM(D7,E7,H7)</f>
        <v>0</v>
      </c>
      <c r="D7" s="66" t="s">
        <v>84</v>
      </c>
      <c r="E7" s="66">
        <f t="shared" ref="E7:E16" si="1">SUM(F7,G7)</f>
        <v>0</v>
      </c>
      <c r="F7" s="66" t="s">
        <v>84</v>
      </c>
      <c r="G7" s="67" t="s">
        <v>84</v>
      </c>
      <c r="H7" s="47" t="s">
        <v>84</v>
      </c>
      <c r="I7" s="70" t="s">
        <v>355</v>
      </c>
    </row>
    <row r="8" ht="20.1" customHeight="1" spans="1:9">
      <c r="A8" s="45" t="s">
        <v>84</v>
      </c>
      <c r="B8" s="45" t="s">
        <v>84</v>
      </c>
      <c r="C8" s="65">
        <f t="shared" si="0"/>
        <v>0</v>
      </c>
      <c r="D8" s="66" t="s">
        <v>84</v>
      </c>
      <c r="E8" s="66">
        <f t="shared" si="1"/>
        <v>0</v>
      </c>
      <c r="F8" s="66" t="s">
        <v>84</v>
      </c>
      <c r="G8" s="67" t="s">
        <v>84</v>
      </c>
      <c r="H8" s="47" t="s">
        <v>84</v>
      </c>
      <c r="I8" s="71"/>
    </row>
    <row r="9" ht="20.1" customHeight="1" spans="1:9">
      <c r="A9" s="45" t="s">
        <v>84</v>
      </c>
      <c r="B9" s="45" t="s">
        <v>84</v>
      </c>
      <c r="C9" s="65">
        <f t="shared" si="0"/>
        <v>0</v>
      </c>
      <c r="D9" s="66" t="s">
        <v>84</v>
      </c>
      <c r="E9" s="66">
        <f t="shared" si="1"/>
        <v>0</v>
      </c>
      <c r="F9" s="66" t="s">
        <v>84</v>
      </c>
      <c r="G9" s="67" t="s">
        <v>84</v>
      </c>
      <c r="H9" s="47" t="s">
        <v>84</v>
      </c>
      <c r="I9" s="71"/>
    </row>
    <row r="10" ht="20.1" customHeight="1" spans="1:9">
      <c r="A10" s="45" t="s">
        <v>84</v>
      </c>
      <c r="B10" s="45" t="s">
        <v>84</v>
      </c>
      <c r="C10" s="65">
        <f t="shared" si="0"/>
        <v>0</v>
      </c>
      <c r="D10" s="66" t="s">
        <v>84</v>
      </c>
      <c r="E10" s="66">
        <f t="shared" si="1"/>
        <v>0</v>
      </c>
      <c r="F10" s="66" t="s">
        <v>84</v>
      </c>
      <c r="G10" s="67" t="s">
        <v>84</v>
      </c>
      <c r="H10" s="47" t="s">
        <v>84</v>
      </c>
      <c r="I10" s="71"/>
    </row>
    <row r="11" ht="20.1" customHeight="1" spans="1:9">
      <c r="A11" s="45" t="s">
        <v>84</v>
      </c>
      <c r="B11" s="45" t="s">
        <v>84</v>
      </c>
      <c r="C11" s="65">
        <f t="shared" si="0"/>
        <v>0</v>
      </c>
      <c r="D11" s="66" t="s">
        <v>84</v>
      </c>
      <c r="E11" s="66">
        <f t="shared" si="1"/>
        <v>0</v>
      </c>
      <c r="F11" s="66" t="s">
        <v>84</v>
      </c>
      <c r="G11" s="67" t="s">
        <v>84</v>
      </c>
      <c r="H11" s="47" t="s">
        <v>84</v>
      </c>
      <c r="I11" s="71"/>
    </row>
    <row r="12" ht="20.1" customHeight="1" spans="1:9">
      <c r="A12" s="45" t="s">
        <v>84</v>
      </c>
      <c r="B12" s="45" t="s">
        <v>84</v>
      </c>
      <c r="C12" s="65">
        <f t="shared" si="0"/>
        <v>0</v>
      </c>
      <c r="D12" s="66" t="s">
        <v>84</v>
      </c>
      <c r="E12" s="66">
        <f t="shared" si="1"/>
        <v>0</v>
      </c>
      <c r="F12" s="66" t="s">
        <v>84</v>
      </c>
      <c r="G12" s="67" t="s">
        <v>84</v>
      </c>
      <c r="H12" s="47" t="s">
        <v>84</v>
      </c>
      <c r="I12" s="71"/>
    </row>
    <row r="13" ht="20.1" customHeight="1" spans="1:9">
      <c r="A13" s="45" t="s">
        <v>84</v>
      </c>
      <c r="B13" s="45" t="s">
        <v>84</v>
      </c>
      <c r="C13" s="65">
        <f t="shared" si="0"/>
        <v>0</v>
      </c>
      <c r="D13" s="66" t="s">
        <v>84</v>
      </c>
      <c r="E13" s="66">
        <f t="shared" si="1"/>
        <v>0</v>
      </c>
      <c r="F13" s="66" t="s">
        <v>84</v>
      </c>
      <c r="G13" s="67" t="s">
        <v>84</v>
      </c>
      <c r="H13" s="47" t="s">
        <v>84</v>
      </c>
      <c r="I13" s="71"/>
    </row>
    <row r="14" ht="20.1" customHeight="1" spans="1:9">
      <c r="A14" s="45" t="s">
        <v>84</v>
      </c>
      <c r="B14" s="45" t="s">
        <v>84</v>
      </c>
      <c r="C14" s="65">
        <f t="shared" si="0"/>
        <v>0</v>
      </c>
      <c r="D14" s="66" t="s">
        <v>84</v>
      </c>
      <c r="E14" s="66">
        <f t="shared" si="1"/>
        <v>0</v>
      </c>
      <c r="F14" s="66" t="s">
        <v>84</v>
      </c>
      <c r="G14" s="67" t="s">
        <v>84</v>
      </c>
      <c r="H14" s="47" t="s">
        <v>84</v>
      </c>
      <c r="I14" s="71"/>
    </row>
    <row r="15" ht="20.1" customHeight="1" spans="1:9">
      <c r="A15" s="45" t="s">
        <v>84</v>
      </c>
      <c r="B15" s="45" t="s">
        <v>84</v>
      </c>
      <c r="C15" s="65">
        <f t="shared" si="0"/>
        <v>0</v>
      </c>
      <c r="D15" s="66" t="s">
        <v>84</v>
      </c>
      <c r="E15" s="66">
        <f t="shared" si="1"/>
        <v>0</v>
      </c>
      <c r="F15" s="66" t="s">
        <v>84</v>
      </c>
      <c r="G15" s="67" t="s">
        <v>84</v>
      </c>
      <c r="H15" s="47" t="s">
        <v>84</v>
      </c>
      <c r="I15" s="71"/>
    </row>
    <row r="16" ht="20.1" customHeight="1" spans="1:9">
      <c r="A16" s="45" t="s">
        <v>84</v>
      </c>
      <c r="B16" s="45" t="s">
        <v>84</v>
      </c>
      <c r="C16" s="65">
        <f t="shared" si="0"/>
        <v>0</v>
      </c>
      <c r="D16" s="66" t="s">
        <v>84</v>
      </c>
      <c r="E16" s="66">
        <f t="shared" si="1"/>
        <v>0</v>
      </c>
      <c r="F16" s="66" t="s">
        <v>84</v>
      </c>
      <c r="G16" s="67" t="s">
        <v>84</v>
      </c>
      <c r="H16" s="47" t="s">
        <v>84</v>
      </c>
      <c r="I16" s="72"/>
    </row>
    <row r="17" ht="21" customHeight="1" spans="1:8">
      <c r="A17" s="68" t="s">
        <v>351</v>
      </c>
      <c r="B17" s="68"/>
      <c r="C17" s="68"/>
      <c r="D17" s="68"/>
      <c r="E17" s="68"/>
      <c r="F17" s="68"/>
      <c r="G17" s="68"/>
      <c r="H17" s="68"/>
    </row>
  </sheetData>
  <mergeCells count="11">
    <mergeCell ref="A2:H2"/>
    <mergeCell ref="C4:H4"/>
    <mergeCell ref="E5:G5"/>
    <mergeCell ref="A17:H17"/>
    <mergeCell ref="A4:A6"/>
    <mergeCell ref="B4:B6"/>
    <mergeCell ref="C5:C6"/>
    <mergeCell ref="D5:D6"/>
    <mergeCell ref="H5:H6"/>
    <mergeCell ref="I4:I6"/>
    <mergeCell ref="I7:I16"/>
  </mergeCells>
  <printOptions horizontalCentered="1"/>
  <pageMargins left="0.39375" right="0.39375" top="0.7875" bottom="0.39375" header="0" footer="0"/>
  <pageSetup paperSize="9" fitToHeight="100" orientation="landscape" errors="blank" horizontalDpi="600" vertic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7"/>
  <sheetViews>
    <sheetView showGridLines="0" showZeros="0" workbookViewId="0">
      <selection activeCell="A17" sqref="A17:E17"/>
    </sheetView>
  </sheetViews>
  <sheetFormatPr defaultColWidth="9" defaultRowHeight="10.8" outlineLevelCol="7"/>
  <cols>
    <col min="1" max="3" width="5.66666666666667" customWidth="1"/>
    <col min="4" max="4" width="17" customWidth="1"/>
    <col min="5" max="5" width="71.3333333333333" customWidth="1"/>
    <col min="6" max="8" width="18.1666666666667" customWidth="1"/>
    <col min="9" max="245" width="10.6666666666667" customWidth="1"/>
    <col min="246" max="16384" width="9.33333333333333"/>
  </cols>
  <sheetData>
    <row r="1" ht="20.1" customHeight="1" spans="1:8">
      <c r="A1" s="22"/>
      <c r="B1" s="23"/>
      <c r="C1" s="23"/>
      <c r="D1" s="23"/>
      <c r="E1" s="23"/>
      <c r="F1" s="23"/>
      <c r="G1" s="23"/>
      <c r="H1" s="24" t="s">
        <v>356</v>
      </c>
    </row>
    <row r="2" ht="20.1" customHeight="1" spans="1:8">
      <c r="A2" s="25" t="s">
        <v>357</v>
      </c>
      <c r="B2" s="25"/>
      <c r="C2" s="25"/>
      <c r="D2" s="25"/>
      <c r="E2" s="25"/>
      <c r="F2" s="25"/>
      <c r="G2" s="25"/>
      <c r="H2" s="25"/>
    </row>
    <row r="3" ht="20.1" customHeight="1" spans="1:8">
      <c r="A3" s="26" t="s">
        <v>5</v>
      </c>
      <c r="B3" s="27"/>
      <c r="C3" s="27"/>
      <c r="D3" s="27"/>
      <c r="E3" s="27"/>
      <c r="F3" s="28"/>
      <c r="G3" s="28"/>
      <c r="H3" s="29" t="s">
        <v>6</v>
      </c>
    </row>
    <row r="4" ht="20.1" customHeight="1" spans="1:8">
      <c r="A4" s="30" t="s">
        <v>59</v>
      </c>
      <c r="B4" s="31"/>
      <c r="C4" s="31"/>
      <c r="D4" s="31"/>
      <c r="E4" s="32"/>
      <c r="F4" s="33" t="s">
        <v>358</v>
      </c>
      <c r="G4" s="34"/>
      <c r="H4" s="34"/>
    </row>
    <row r="5" ht="20.1" customHeight="1" spans="1:8">
      <c r="A5" s="30" t="s">
        <v>68</v>
      </c>
      <c r="B5" s="31"/>
      <c r="C5" s="32"/>
      <c r="D5" s="35" t="s">
        <v>69</v>
      </c>
      <c r="E5" s="36" t="s">
        <v>113</v>
      </c>
      <c r="F5" s="37" t="s">
        <v>60</v>
      </c>
      <c r="G5" s="37" t="s">
        <v>109</v>
      </c>
      <c r="H5" s="34" t="s">
        <v>110</v>
      </c>
    </row>
    <row r="6" ht="20.1" customHeight="1" spans="1:8">
      <c r="A6" s="38" t="s">
        <v>81</v>
      </c>
      <c r="B6" s="39" t="s">
        <v>82</v>
      </c>
      <c r="C6" s="40" t="s">
        <v>83</v>
      </c>
      <c r="D6" s="41"/>
      <c r="E6" s="42"/>
      <c r="F6" s="43"/>
      <c r="G6" s="43"/>
      <c r="H6" s="44"/>
    </row>
    <row r="7" ht="20.1" customHeight="1" spans="1:8">
      <c r="A7" s="45" t="s">
        <v>84</v>
      </c>
      <c r="B7" s="45" t="s">
        <v>84</v>
      </c>
      <c r="C7" s="45" t="s">
        <v>84</v>
      </c>
      <c r="D7" s="45" t="s">
        <v>84</v>
      </c>
      <c r="E7" s="45" t="s">
        <v>84</v>
      </c>
      <c r="F7" s="46">
        <f t="shared" ref="F7:F16" si="0">SUM(G7,H7)</f>
        <v>0</v>
      </c>
      <c r="G7" s="47" t="s">
        <v>84</v>
      </c>
      <c r="H7" s="48" t="s">
        <v>84</v>
      </c>
    </row>
    <row r="8" ht="20.1" customHeight="1" spans="1:8">
      <c r="A8" s="45" t="s">
        <v>84</v>
      </c>
      <c r="B8" s="45" t="s">
        <v>84</v>
      </c>
      <c r="C8" s="45" t="s">
        <v>84</v>
      </c>
      <c r="D8" s="45" t="s">
        <v>84</v>
      </c>
      <c r="E8" s="45" t="s">
        <v>84</v>
      </c>
      <c r="F8" s="46">
        <f t="shared" si="0"/>
        <v>0</v>
      </c>
      <c r="G8" s="47" t="s">
        <v>84</v>
      </c>
      <c r="H8" s="48" t="s">
        <v>84</v>
      </c>
    </row>
    <row r="9" ht="20.1" customHeight="1" spans="1:8">
      <c r="A9" s="45" t="s">
        <v>84</v>
      </c>
      <c r="B9" s="45" t="s">
        <v>84</v>
      </c>
      <c r="C9" s="45" t="s">
        <v>84</v>
      </c>
      <c r="D9" s="45" t="s">
        <v>84</v>
      </c>
      <c r="E9" s="45" t="s">
        <v>84</v>
      </c>
      <c r="F9" s="46">
        <f t="shared" si="0"/>
        <v>0</v>
      </c>
      <c r="G9" s="47" t="s">
        <v>84</v>
      </c>
      <c r="H9" s="48" t="s">
        <v>84</v>
      </c>
    </row>
    <row r="10" ht="20.1" customHeight="1" spans="1:8">
      <c r="A10" s="45" t="s">
        <v>84</v>
      </c>
      <c r="B10" s="45" t="s">
        <v>84</v>
      </c>
      <c r="C10" s="45" t="s">
        <v>84</v>
      </c>
      <c r="D10" s="45" t="s">
        <v>84</v>
      </c>
      <c r="E10" s="45" t="s">
        <v>84</v>
      </c>
      <c r="F10" s="46">
        <f t="shared" si="0"/>
        <v>0</v>
      </c>
      <c r="G10" s="47" t="s">
        <v>84</v>
      </c>
      <c r="H10" s="48" t="s">
        <v>84</v>
      </c>
    </row>
    <row r="11" ht="20.1" customHeight="1" spans="1:8">
      <c r="A11" s="45" t="s">
        <v>84</v>
      </c>
      <c r="B11" s="45" t="s">
        <v>84</v>
      </c>
      <c r="C11" s="45" t="s">
        <v>84</v>
      </c>
      <c r="D11" s="45" t="s">
        <v>84</v>
      </c>
      <c r="E11" s="45" t="s">
        <v>84</v>
      </c>
      <c r="F11" s="46">
        <f t="shared" si="0"/>
        <v>0</v>
      </c>
      <c r="G11" s="47" t="s">
        <v>84</v>
      </c>
      <c r="H11" s="48" t="s">
        <v>84</v>
      </c>
    </row>
    <row r="12" ht="20.1" customHeight="1" spans="1:8">
      <c r="A12" s="45" t="s">
        <v>84</v>
      </c>
      <c r="B12" s="45" t="s">
        <v>84</v>
      </c>
      <c r="C12" s="45" t="s">
        <v>84</v>
      </c>
      <c r="D12" s="45" t="s">
        <v>84</v>
      </c>
      <c r="E12" s="45" t="s">
        <v>84</v>
      </c>
      <c r="F12" s="46">
        <f t="shared" si="0"/>
        <v>0</v>
      </c>
      <c r="G12" s="47" t="s">
        <v>84</v>
      </c>
      <c r="H12" s="48" t="s">
        <v>84</v>
      </c>
    </row>
    <row r="13" ht="20.1" customHeight="1" spans="1:8">
      <c r="A13" s="45" t="s">
        <v>84</v>
      </c>
      <c r="B13" s="45" t="s">
        <v>84</v>
      </c>
      <c r="C13" s="45" t="s">
        <v>84</v>
      </c>
      <c r="D13" s="45" t="s">
        <v>84</v>
      </c>
      <c r="E13" s="45" t="s">
        <v>84</v>
      </c>
      <c r="F13" s="46">
        <f t="shared" si="0"/>
        <v>0</v>
      </c>
      <c r="G13" s="47" t="s">
        <v>84</v>
      </c>
      <c r="H13" s="48" t="s">
        <v>84</v>
      </c>
    </row>
    <row r="14" ht="20.1" customHeight="1" spans="1:8">
      <c r="A14" s="45" t="s">
        <v>84</v>
      </c>
      <c r="B14" s="45" t="s">
        <v>84</v>
      </c>
      <c r="C14" s="45" t="s">
        <v>84</v>
      </c>
      <c r="D14" s="45" t="s">
        <v>84</v>
      </c>
      <c r="E14" s="45" t="s">
        <v>84</v>
      </c>
      <c r="F14" s="46">
        <f t="shared" si="0"/>
        <v>0</v>
      </c>
      <c r="G14" s="47" t="s">
        <v>84</v>
      </c>
      <c r="H14" s="48" t="s">
        <v>84</v>
      </c>
    </row>
    <row r="15" ht="20.1" customHeight="1" spans="1:8">
      <c r="A15" s="45" t="s">
        <v>84</v>
      </c>
      <c r="B15" s="45" t="s">
        <v>84</v>
      </c>
      <c r="C15" s="45" t="s">
        <v>84</v>
      </c>
      <c r="D15" s="45" t="s">
        <v>84</v>
      </c>
      <c r="E15" s="45" t="s">
        <v>84</v>
      </c>
      <c r="F15" s="46">
        <f t="shared" si="0"/>
        <v>0</v>
      </c>
      <c r="G15" s="47" t="s">
        <v>84</v>
      </c>
      <c r="H15" s="48" t="s">
        <v>84</v>
      </c>
    </row>
    <row r="16" ht="20.1" customHeight="1" spans="1:8">
      <c r="A16" s="45" t="s">
        <v>84</v>
      </c>
      <c r="B16" s="45" t="s">
        <v>84</v>
      </c>
      <c r="C16" s="45" t="s">
        <v>84</v>
      </c>
      <c r="D16" s="45" t="s">
        <v>84</v>
      </c>
      <c r="E16" s="45" t="s">
        <v>84</v>
      </c>
      <c r="F16" s="46">
        <f t="shared" si="0"/>
        <v>0</v>
      </c>
      <c r="G16" s="47" t="s">
        <v>84</v>
      </c>
      <c r="H16" s="48" t="s">
        <v>84</v>
      </c>
    </row>
    <row r="17" spans="1:5">
      <c r="A17" s="49" t="s">
        <v>351</v>
      </c>
      <c r="B17" s="49"/>
      <c r="C17" s="49"/>
      <c r="D17" s="49"/>
      <c r="E17" s="49"/>
    </row>
  </sheetData>
  <mergeCells count="10">
    <mergeCell ref="A2:H2"/>
    <mergeCell ref="A4:E4"/>
    <mergeCell ref="F4:H4"/>
    <mergeCell ref="A5:C5"/>
    <mergeCell ref="A17:E17"/>
    <mergeCell ref="D5:D6"/>
    <mergeCell ref="E5:E6"/>
    <mergeCell ref="F5:F6"/>
    <mergeCell ref="G5:G6"/>
    <mergeCell ref="H5:H6"/>
  </mergeCells>
  <printOptions horizontalCentered="1"/>
  <pageMargins left="0.39375" right="0.39375" top="0.7875" bottom="0.39375" header="0" footer="0"/>
  <pageSetup paperSize="9" fitToHeight="1000" orientation="landscape" errors="blank" horizontalDpi="600" vertic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1"/>
  <sheetViews>
    <sheetView showGridLines="0" showZeros="0" workbookViewId="0">
      <selection activeCell="A1" sqref="A1"/>
    </sheetView>
  </sheetViews>
  <sheetFormatPr defaultColWidth="9" defaultRowHeight="10.8" outlineLevelCol="7"/>
  <cols>
    <col min="1" max="1" width="9.83333333333333" customWidth="1"/>
    <col min="2" max="2" width="10.3333333333333" customWidth="1"/>
    <col min="3" max="3" width="16.6666666666667" customWidth="1"/>
    <col min="4" max="4" width="14.1666666666667" customWidth="1"/>
    <col min="5" max="5" width="44.8333333333333" customWidth="1"/>
    <col min="6" max="8" width="13.8333333333333" customWidth="1"/>
    <col min="9" max="16384" width="9.33333333333333"/>
  </cols>
  <sheetData>
    <row r="1" ht="21" customHeight="1" spans="1:8">
      <c r="A1" s="16" t="s">
        <v>359</v>
      </c>
      <c r="B1" s="17" t="s">
        <v>360</v>
      </c>
      <c r="C1" s="18" t="s">
        <v>361</v>
      </c>
      <c r="D1" s="19" t="s">
        <v>362</v>
      </c>
      <c r="E1" s="20"/>
      <c r="F1" s="20"/>
      <c r="G1" s="21" t="s">
        <v>363</v>
      </c>
      <c r="H1" s="21"/>
    </row>
  </sheetData>
  <mergeCells count="2">
    <mergeCell ref="D1:F1"/>
    <mergeCell ref="G1:H1"/>
  </mergeCells>
  <printOptions horizontalCentered="1"/>
  <pageMargins left="0.39375" right="0.39375" top="0.7875" bottom="0.39375" header="0" footer="0"/>
  <pageSetup paperSize="9" orientation="portrait" errors="blank" horizontalDpi="600" verticalDpi="6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L101"/>
  <sheetViews>
    <sheetView workbookViewId="0">
      <selection activeCell="E15" sqref="E15"/>
    </sheetView>
  </sheetViews>
  <sheetFormatPr defaultColWidth="9" defaultRowHeight="10.8"/>
  <cols>
    <col min="1" max="1" width="38" style="1" customWidth="1"/>
    <col min="2" max="4" width="13.5" style="1" customWidth="1"/>
    <col min="5" max="5" width="38.5" style="1" customWidth="1"/>
    <col min="6" max="12" width="25" style="1" customWidth="1"/>
    <col min="13" max="16384" width="9.33333333333333"/>
  </cols>
  <sheetData>
    <row r="1" ht="25.5" customHeight="1" spans="1:12">
      <c r="A1" s="2" t="s">
        <v>364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25.5" customHeight="1" spans="1:12">
      <c r="A2" s="3" t="s">
        <v>365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5.5" customHeight="1" spans="1:1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 t="s">
        <v>6</v>
      </c>
    </row>
    <row r="4" ht="21" customHeight="1" spans="1:12">
      <c r="A4" s="5" t="s">
        <v>366</v>
      </c>
      <c r="B4" s="5" t="s">
        <v>367</v>
      </c>
      <c r="C4" s="5"/>
      <c r="D4" s="5"/>
      <c r="E4" s="5" t="s">
        <v>368</v>
      </c>
      <c r="F4" s="5" t="s">
        <v>369</v>
      </c>
      <c r="G4" s="5" t="s">
        <v>359</v>
      </c>
      <c r="H4" s="5" t="s">
        <v>359</v>
      </c>
      <c r="I4" s="5" t="s">
        <v>359</v>
      </c>
      <c r="J4" s="5" t="s">
        <v>359</v>
      </c>
      <c r="K4" s="5" t="s">
        <v>359</v>
      </c>
      <c r="L4" s="5" t="s">
        <v>359</v>
      </c>
    </row>
    <row r="5" ht="21" customHeight="1" spans="1:12">
      <c r="A5" s="5"/>
      <c r="B5" s="5" t="s">
        <v>370</v>
      </c>
      <c r="C5" s="5" t="s">
        <v>371</v>
      </c>
      <c r="D5" s="5" t="s">
        <v>372</v>
      </c>
      <c r="E5" s="5"/>
      <c r="F5" s="5"/>
      <c r="G5" s="5" t="s">
        <v>373</v>
      </c>
      <c r="H5" s="5" t="s">
        <v>373</v>
      </c>
      <c r="I5" s="14" t="s">
        <v>374</v>
      </c>
      <c r="J5" s="14" t="s">
        <v>374</v>
      </c>
      <c r="K5" s="14" t="s">
        <v>375</v>
      </c>
      <c r="L5" s="14" t="s">
        <v>375</v>
      </c>
    </row>
    <row r="6" ht="21" customHeight="1" spans="1:12">
      <c r="A6" s="6"/>
      <c r="B6" s="6"/>
      <c r="C6" s="6"/>
      <c r="D6" s="6"/>
      <c r="E6" s="6"/>
      <c r="F6" s="6"/>
      <c r="G6" s="6" t="s">
        <v>362</v>
      </c>
      <c r="H6" s="7" t="s">
        <v>376</v>
      </c>
      <c r="I6" s="7" t="s">
        <v>362</v>
      </c>
      <c r="J6" s="7" t="s">
        <v>376</v>
      </c>
      <c r="K6" s="7" t="s">
        <v>362</v>
      </c>
      <c r="L6" s="7" t="s">
        <v>376</v>
      </c>
    </row>
    <row r="7" ht="25.5" customHeight="1" spans="1:12">
      <c r="A7" s="8" t="s">
        <v>377</v>
      </c>
      <c r="B7" s="9" t="s">
        <v>160</v>
      </c>
      <c r="C7" s="9" t="s">
        <v>378</v>
      </c>
      <c r="D7" s="9" t="e">
        <f>B7-C7</f>
        <v>#VALUE!</v>
      </c>
      <c r="E7" s="10"/>
      <c r="F7" s="11" t="s">
        <v>369</v>
      </c>
      <c r="G7" s="11" t="s">
        <v>379</v>
      </c>
      <c r="H7" s="11" t="s">
        <v>380</v>
      </c>
      <c r="I7" s="11" t="s">
        <v>381</v>
      </c>
      <c r="J7" s="11" t="s">
        <v>382</v>
      </c>
      <c r="K7" s="11" t="s">
        <v>383</v>
      </c>
      <c r="L7" s="11" t="s">
        <v>384</v>
      </c>
    </row>
    <row r="8" ht="25.5" customHeight="1" spans="1:12">
      <c r="A8" s="12"/>
      <c r="B8" s="13"/>
      <c r="C8" s="13"/>
      <c r="D8" s="13"/>
      <c r="E8" s="12"/>
      <c r="F8" s="12"/>
      <c r="G8" s="12"/>
      <c r="H8" s="12"/>
      <c r="I8" s="12"/>
      <c r="J8" s="12"/>
      <c r="K8" s="12"/>
      <c r="L8" s="12"/>
    </row>
    <row r="9" ht="25.5" customHeight="1" spans="1:12">
      <c r="A9" s="12"/>
      <c r="B9" s="13"/>
      <c r="C9" s="13"/>
      <c r="D9" s="13"/>
      <c r="E9" s="12"/>
      <c r="F9" s="12"/>
      <c r="G9" s="12"/>
      <c r="H9" s="12"/>
      <c r="I9" s="12"/>
      <c r="J9" s="12"/>
      <c r="K9" s="12"/>
      <c r="L9" s="12"/>
    </row>
    <row r="10" ht="25.5" customHeight="1" spans="1:12">
      <c r="A10" s="12"/>
      <c r="B10" s="13"/>
      <c r="C10" s="13"/>
      <c r="D10" s="13"/>
      <c r="E10" s="12"/>
      <c r="F10" s="12"/>
      <c r="G10" s="12"/>
      <c r="H10" s="12"/>
      <c r="I10" s="12"/>
      <c r="J10" s="12"/>
      <c r="K10" s="12"/>
      <c r="L10" s="12"/>
    </row>
    <row r="11" ht="25.5" customHeight="1" spans="1:12">
      <c r="A11" s="12"/>
      <c r="B11" s="13"/>
      <c r="C11" s="13"/>
      <c r="D11" s="13"/>
      <c r="E11" s="12"/>
      <c r="F11" s="12"/>
      <c r="G11" s="12"/>
      <c r="H11" s="12"/>
      <c r="I11" s="12"/>
      <c r="J11" s="12"/>
      <c r="K11" s="12"/>
      <c r="L11" s="12"/>
    </row>
    <row r="12" ht="25.5" customHeight="1" spans="1:12">
      <c r="A12" s="12"/>
      <c r="B12" s="13"/>
      <c r="C12" s="13"/>
      <c r="D12" s="13"/>
      <c r="E12" s="12"/>
      <c r="F12" s="12"/>
      <c r="G12" s="12"/>
      <c r="H12" s="12"/>
      <c r="I12" s="12"/>
      <c r="J12" s="12"/>
      <c r="K12" s="12"/>
      <c r="L12" s="12"/>
    </row>
    <row r="13" ht="25.5" customHeight="1" spans="1:12">
      <c r="A13" s="12"/>
      <c r="B13" s="13"/>
      <c r="C13" s="13"/>
      <c r="D13" s="13"/>
      <c r="E13" s="12"/>
      <c r="F13" s="12"/>
      <c r="G13" s="12"/>
      <c r="H13" s="12"/>
      <c r="I13" s="12"/>
      <c r="J13" s="12"/>
      <c r="K13" s="12"/>
      <c r="L13" s="12"/>
    </row>
    <row r="14" ht="25.5" customHeight="1" spans="1:12">
      <c r="A14" s="12"/>
      <c r="B14" s="13"/>
      <c r="C14" s="13"/>
      <c r="D14" s="13"/>
      <c r="E14" s="12"/>
      <c r="F14" s="12"/>
      <c r="G14" s="12"/>
      <c r="H14" s="12"/>
      <c r="I14" s="12"/>
      <c r="J14" s="12"/>
      <c r="K14" s="12"/>
      <c r="L14" s="12"/>
    </row>
    <row r="15" ht="25.5" customHeight="1" spans="1:12">
      <c r="A15" s="12"/>
      <c r="B15" s="13"/>
      <c r="C15" s="13"/>
      <c r="D15" s="13"/>
      <c r="E15" s="12"/>
      <c r="F15" s="12"/>
      <c r="G15" s="12"/>
      <c r="H15" s="12"/>
      <c r="I15" s="12"/>
      <c r="J15" s="12"/>
      <c r="K15" s="12"/>
      <c r="L15" s="12"/>
    </row>
    <row r="16" ht="25.5" customHeight="1" spans="1:12">
      <c r="A16" s="12"/>
      <c r="B16" s="13"/>
      <c r="C16" s="13"/>
      <c r="D16" s="13"/>
      <c r="E16" s="12"/>
      <c r="F16" s="12"/>
      <c r="G16" s="12"/>
      <c r="H16" s="12"/>
      <c r="I16" s="12"/>
      <c r="J16" s="12"/>
      <c r="K16" s="12"/>
      <c r="L16" s="12"/>
    </row>
    <row r="17" ht="25.5" customHeight="1" spans="1:12">
      <c r="A17" s="12"/>
      <c r="B17" s="13"/>
      <c r="C17" s="13"/>
      <c r="D17" s="13"/>
      <c r="E17" s="12"/>
      <c r="F17" s="12"/>
      <c r="G17" s="12"/>
      <c r="H17" s="12"/>
      <c r="I17" s="12"/>
      <c r="J17" s="12"/>
      <c r="K17" s="12"/>
      <c r="L17" s="12"/>
    </row>
    <row r="18" ht="25.5" customHeight="1" spans="1:12">
      <c r="A18" s="12"/>
      <c r="B18" s="13"/>
      <c r="C18" s="13"/>
      <c r="D18" s="13"/>
      <c r="E18" s="12"/>
      <c r="F18" s="12"/>
      <c r="G18" s="12"/>
      <c r="H18" s="12"/>
      <c r="I18" s="12"/>
      <c r="J18" s="12"/>
      <c r="K18" s="12"/>
      <c r="L18" s="12"/>
    </row>
    <row r="19" ht="25.5" customHeight="1" spans="1:12">
      <c r="A19" s="12"/>
      <c r="B19" s="13"/>
      <c r="C19" s="13"/>
      <c r="D19" s="13"/>
      <c r="E19" s="12"/>
      <c r="F19" s="12"/>
      <c r="G19" s="12"/>
      <c r="H19" s="12"/>
      <c r="I19" s="12"/>
      <c r="J19" s="12"/>
      <c r="K19" s="12"/>
      <c r="L19" s="12"/>
    </row>
    <row r="20" ht="25.5" customHeight="1" spans="1:12">
      <c r="A20" s="12"/>
      <c r="B20" s="13"/>
      <c r="C20" s="13"/>
      <c r="D20" s="13"/>
      <c r="E20" s="12"/>
      <c r="F20" s="12"/>
      <c r="G20" s="12"/>
      <c r="H20" s="12"/>
      <c r="I20" s="12"/>
      <c r="J20" s="12"/>
      <c r="K20" s="12"/>
      <c r="L20" s="12"/>
    </row>
    <row r="21" ht="25.5" customHeight="1" spans="1:12">
      <c r="A21" s="12"/>
      <c r="B21" s="13"/>
      <c r="C21" s="13"/>
      <c r="D21" s="13"/>
      <c r="E21" s="12"/>
      <c r="F21" s="12"/>
      <c r="G21" s="12"/>
      <c r="H21" s="12"/>
      <c r="I21" s="12"/>
      <c r="J21" s="12"/>
      <c r="K21" s="12"/>
      <c r="L21" s="12"/>
    </row>
    <row r="22" ht="25.5" customHeight="1" spans="1:12">
      <c r="A22" s="12"/>
      <c r="B22" s="13"/>
      <c r="C22" s="13"/>
      <c r="D22" s="13"/>
      <c r="E22" s="12"/>
      <c r="F22" s="12"/>
      <c r="G22" s="12"/>
      <c r="H22" s="12"/>
      <c r="I22" s="12"/>
      <c r="J22" s="12"/>
      <c r="K22" s="12"/>
      <c r="L22" s="12"/>
    </row>
    <row r="23" ht="25.5" customHeight="1" spans="1:12">
      <c r="A23" s="12"/>
      <c r="B23" s="13"/>
      <c r="C23" s="13"/>
      <c r="D23" s="13"/>
      <c r="E23" s="12"/>
      <c r="F23" s="12"/>
      <c r="G23" s="12"/>
      <c r="H23" s="12"/>
      <c r="I23" s="12"/>
      <c r="J23" s="12"/>
      <c r="K23" s="12"/>
      <c r="L23" s="12"/>
    </row>
    <row r="24" ht="25.5" customHeight="1" spans="1:12">
      <c r="A24" s="12"/>
      <c r="B24" s="13"/>
      <c r="C24" s="13"/>
      <c r="D24" s="13"/>
      <c r="E24" s="12"/>
      <c r="F24" s="12"/>
      <c r="G24" s="12"/>
      <c r="H24" s="12"/>
      <c r="I24" s="12"/>
      <c r="J24" s="12"/>
      <c r="K24" s="12"/>
      <c r="L24" s="12"/>
    </row>
    <row r="25" ht="25.5" customHeight="1" spans="1:12">
      <c r="A25" s="12"/>
      <c r="B25" s="13"/>
      <c r="C25" s="13"/>
      <c r="D25" s="13"/>
      <c r="E25" s="12"/>
      <c r="F25" s="12"/>
      <c r="G25" s="12"/>
      <c r="H25" s="12"/>
      <c r="I25" s="12"/>
      <c r="J25" s="12"/>
      <c r="K25" s="12"/>
      <c r="L25" s="12"/>
    </row>
    <row r="26" ht="25.5" customHeight="1" spans="1:12">
      <c r="A26" s="12"/>
      <c r="B26" s="13"/>
      <c r="C26" s="13"/>
      <c r="D26" s="13"/>
      <c r="E26" s="12"/>
      <c r="F26" s="12"/>
      <c r="G26" s="12"/>
      <c r="H26" s="12"/>
      <c r="I26" s="12"/>
      <c r="J26" s="12"/>
      <c r="K26" s="12"/>
      <c r="L26" s="12"/>
    </row>
    <row r="27" ht="25.5" customHeight="1" spans="1:12">
      <c r="A27" s="12"/>
      <c r="B27" s="13"/>
      <c r="C27" s="13"/>
      <c r="D27" s="13"/>
      <c r="E27" s="12"/>
      <c r="F27" s="12"/>
      <c r="G27" s="12"/>
      <c r="H27" s="12"/>
      <c r="I27" s="12"/>
      <c r="J27" s="12"/>
      <c r="K27" s="12"/>
      <c r="L27" s="12"/>
    </row>
    <row r="28" ht="25.5" customHeight="1" spans="1:12">
      <c r="A28" s="12"/>
      <c r="B28" s="13"/>
      <c r="C28" s="13"/>
      <c r="D28" s="13"/>
      <c r="E28" s="12"/>
      <c r="F28" s="12"/>
      <c r="G28" s="12"/>
      <c r="H28" s="12"/>
      <c r="I28" s="12"/>
      <c r="J28" s="12"/>
      <c r="K28" s="12"/>
      <c r="L28" s="12"/>
    </row>
    <row r="29" ht="25.5" customHeight="1" spans="1:12">
      <c r="A29" s="12"/>
      <c r="B29" s="13"/>
      <c r="C29" s="13"/>
      <c r="D29" s="13"/>
      <c r="E29" s="12"/>
      <c r="F29" s="12"/>
      <c r="G29" s="12"/>
      <c r="H29" s="12"/>
      <c r="I29" s="12"/>
      <c r="J29" s="12"/>
      <c r="K29" s="12"/>
      <c r="L29" s="12"/>
    </row>
    <row r="30" ht="25.5" customHeight="1" spans="1:12">
      <c r="A30" s="12"/>
      <c r="B30" s="13"/>
      <c r="C30" s="13"/>
      <c r="D30" s="13"/>
      <c r="E30" s="12"/>
      <c r="F30" s="12"/>
      <c r="G30" s="12"/>
      <c r="H30" s="12"/>
      <c r="I30" s="12"/>
      <c r="J30" s="12"/>
      <c r="K30" s="12"/>
      <c r="L30" s="12"/>
    </row>
    <row r="31" ht="25.5" customHeight="1" spans="1:12">
      <c r="A31" s="12"/>
      <c r="B31" s="13"/>
      <c r="C31" s="13"/>
      <c r="D31" s="13"/>
      <c r="E31" s="12"/>
      <c r="F31" s="12"/>
      <c r="G31" s="12"/>
      <c r="H31" s="12"/>
      <c r="I31" s="12"/>
      <c r="J31" s="12"/>
      <c r="K31" s="12"/>
      <c r="L31" s="12"/>
    </row>
    <row r="32" ht="25.5" customHeight="1" spans="1:12">
      <c r="A32" s="12"/>
      <c r="B32" s="13"/>
      <c r="C32" s="13"/>
      <c r="D32" s="13"/>
      <c r="E32" s="12"/>
      <c r="F32" s="12"/>
      <c r="G32" s="12"/>
      <c r="H32" s="12"/>
      <c r="I32" s="12"/>
      <c r="J32" s="12"/>
      <c r="K32" s="12"/>
      <c r="L32" s="12"/>
    </row>
    <row r="33" ht="25.5" customHeight="1" spans="1:12">
      <c r="A33" s="12"/>
      <c r="B33" s="13"/>
      <c r="C33" s="13"/>
      <c r="D33" s="13"/>
      <c r="E33" s="12"/>
      <c r="F33" s="12"/>
      <c r="G33" s="12"/>
      <c r="H33" s="12"/>
      <c r="I33" s="12"/>
      <c r="J33" s="12"/>
      <c r="K33" s="12"/>
      <c r="L33" s="12"/>
    </row>
    <row r="34" ht="25.5" customHeight="1" spans="1:12">
      <c r="A34" s="12"/>
      <c r="B34" s="13"/>
      <c r="C34" s="13"/>
      <c r="D34" s="13"/>
      <c r="E34" s="12"/>
      <c r="F34" s="12"/>
      <c r="G34" s="12"/>
      <c r="H34" s="12"/>
      <c r="I34" s="12"/>
      <c r="J34" s="12"/>
      <c r="K34" s="12"/>
      <c r="L34" s="12"/>
    </row>
    <row r="35" ht="25.5" customHeight="1" spans="1:12">
      <c r="A35" s="12"/>
      <c r="B35" s="13"/>
      <c r="C35" s="13"/>
      <c r="D35" s="13"/>
      <c r="E35" s="12"/>
      <c r="F35" s="12"/>
      <c r="G35" s="12"/>
      <c r="H35" s="12"/>
      <c r="I35" s="12"/>
      <c r="J35" s="12"/>
      <c r="K35" s="12"/>
      <c r="L35" s="12"/>
    </row>
    <row r="36" ht="25.5" customHeight="1" spans="1:12">
      <c r="A36" s="12"/>
      <c r="B36" s="13"/>
      <c r="C36" s="13"/>
      <c r="D36" s="13"/>
      <c r="E36" s="12"/>
      <c r="F36" s="12"/>
      <c r="G36" s="12"/>
      <c r="H36" s="12"/>
      <c r="I36" s="12"/>
      <c r="J36" s="12"/>
      <c r="K36" s="12"/>
      <c r="L36" s="12"/>
    </row>
    <row r="37" ht="25.5" customHeight="1" spans="1:12">
      <c r="A37" s="12"/>
      <c r="B37" s="13"/>
      <c r="C37" s="13"/>
      <c r="D37" s="13"/>
      <c r="E37" s="12"/>
      <c r="F37" s="12"/>
      <c r="G37" s="12"/>
      <c r="H37" s="12"/>
      <c r="I37" s="12"/>
      <c r="J37" s="12"/>
      <c r="K37" s="12"/>
      <c r="L37" s="12"/>
    </row>
    <row r="38" ht="25.5" customHeight="1" spans="1:12">
      <c r="A38" s="12"/>
      <c r="B38" s="13"/>
      <c r="C38" s="13"/>
      <c r="D38" s="13"/>
      <c r="E38" s="12"/>
      <c r="F38" s="12"/>
      <c r="G38" s="12"/>
      <c r="H38" s="12"/>
      <c r="I38" s="12"/>
      <c r="J38" s="12"/>
      <c r="K38" s="12"/>
      <c r="L38" s="12"/>
    </row>
    <row r="39" ht="25.5" customHeight="1" spans="1:12">
      <c r="A39" s="12"/>
      <c r="B39" s="13"/>
      <c r="C39" s="13"/>
      <c r="D39" s="13"/>
      <c r="E39" s="12"/>
      <c r="F39" s="12"/>
      <c r="G39" s="12"/>
      <c r="H39" s="12"/>
      <c r="I39" s="12"/>
      <c r="J39" s="12"/>
      <c r="K39" s="12"/>
      <c r="L39" s="12"/>
    </row>
    <row r="40" ht="25.5" customHeight="1" spans="1:12">
      <c r="A40" s="12"/>
      <c r="B40" s="13"/>
      <c r="C40" s="13"/>
      <c r="D40" s="13"/>
      <c r="E40" s="12"/>
      <c r="F40" s="12"/>
      <c r="G40" s="12"/>
      <c r="H40" s="12"/>
      <c r="I40" s="12"/>
      <c r="J40" s="12"/>
      <c r="K40" s="12"/>
      <c r="L40" s="12"/>
    </row>
    <row r="41" ht="25.5" customHeight="1" spans="1:12">
      <c r="A41" s="12"/>
      <c r="B41" s="13"/>
      <c r="C41" s="13"/>
      <c r="D41" s="13"/>
      <c r="E41" s="12"/>
      <c r="F41" s="12"/>
      <c r="G41" s="12"/>
      <c r="H41" s="12"/>
      <c r="I41" s="12"/>
      <c r="J41" s="12"/>
      <c r="K41" s="12"/>
      <c r="L41" s="12"/>
    </row>
    <row r="42" ht="25.5" customHeight="1" spans="1:12">
      <c r="A42" s="12"/>
      <c r="B42" s="13"/>
      <c r="C42" s="13"/>
      <c r="D42" s="13"/>
      <c r="E42" s="12"/>
      <c r="F42" s="12"/>
      <c r="G42" s="12"/>
      <c r="H42" s="12"/>
      <c r="I42" s="12"/>
      <c r="J42" s="12"/>
      <c r="K42" s="12"/>
      <c r="L42" s="12"/>
    </row>
    <row r="43" ht="25.5" customHeight="1" spans="1:12">
      <c r="A43" s="12"/>
      <c r="B43" s="13"/>
      <c r="C43" s="13"/>
      <c r="D43" s="13"/>
      <c r="E43" s="12"/>
      <c r="F43" s="12"/>
      <c r="G43" s="12"/>
      <c r="H43" s="12"/>
      <c r="I43" s="12"/>
      <c r="J43" s="12"/>
      <c r="K43" s="12"/>
      <c r="L43" s="12"/>
    </row>
    <row r="44" ht="25.5" customHeight="1" spans="1:12">
      <c r="A44" s="12"/>
      <c r="B44" s="13"/>
      <c r="C44" s="13"/>
      <c r="D44" s="13"/>
      <c r="E44" s="12"/>
      <c r="F44" s="12"/>
      <c r="G44" s="12"/>
      <c r="H44" s="12"/>
      <c r="I44" s="12"/>
      <c r="J44" s="12"/>
      <c r="K44" s="12"/>
      <c r="L44" s="12"/>
    </row>
    <row r="45" ht="25.5" customHeight="1" spans="1:12">
      <c r="A45" s="12"/>
      <c r="B45" s="13"/>
      <c r="C45" s="13"/>
      <c r="D45" s="13"/>
      <c r="E45" s="12"/>
      <c r="F45" s="12"/>
      <c r="G45" s="12"/>
      <c r="H45" s="12"/>
      <c r="I45" s="12"/>
      <c r="J45" s="12"/>
      <c r="K45" s="12"/>
      <c r="L45" s="12"/>
    </row>
    <row r="46" ht="25.5" customHeight="1" spans="1:12">
      <c r="A46" s="12"/>
      <c r="B46" s="13"/>
      <c r="C46" s="13"/>
      <c r="D46" s="13"/>
      <c r="E46" s="12"/>
      <c r="F46" s="12"/>
      <c r="G46" s="12"/>
      <c r="H46" s="12"/>
      <c r="I46" s="12"/>
      <c r="J46" s="12"/>
      <c r="K46" s="12"/>
      <c r="L46" s="12"/>
    </row>
    <row r="47" ht="25.5" customHeight="1" spans="1:12">
      <c r="A47" s="12"/>
      <c r="B47" s="13"/>
      <c r="C47" s="13"/>
      <c r="D47" s="13"/>
      <c r="E47" s="12"/>
      <c r="F47" s="12"/>
      <c r="G47" s="12"/>
      <c r="H47" s="12"/>
      <c r="I47" s="12"/>
      <c r="J47" s="12"/>
      <c r="K47" s="12"/>
      <c r="L47" s="12"/>
    </row>
    <row r="48" ht="25.5" customHeight="1" spans="1:12">
      <c r="A48" s="12"/>
      <c r="B48" s="13"/>
      <c r="C48" s="13"/>
      <c r="D48" s="13"/>
      <c r="E48" s="12"/>
      <c r="F48" s="12"/>
      <c r="G48" s="12"/>
      <c r="H48" s="12"/>
      <c r="I48" s="12"/>
      <c r="J48" s="12"/>
      <c r="K48" s="12"/>
      <c r="L48" s="12"/>
    </row>
    <row r="49" ht="25.5" customHeight="1" spans="1:12">
      <c r="A49" s="12"/>
      <c r="B49" s="13"/>
      <c r="C49" s="13"/>
      <c r="D49" s="13"/>
      <c r="E49" s="12"/>
      <c r="F49" s="12"/>
      <c r="G49" s="12"/>
      <c r="H49" s="12"/>
      <c r="I49" s="12"/>
      <c r="J49" s="12"/>
      <c r="K49" s="12"/>
      <c r="L49" s="12"/>
    </row>
    <row r="50" ht="25.5" customHeight="1" spans="1:12">
      <c r="A50" s="12"/>
      <c r="B50" s="13"/>
      <c r="C50" s="13"/>
      <c r="D50" s="13"/>
      <c r="E50" s="12"/>
      <c r="F50" s="12"/>
      <c r="G50" s="12"/>
      <c r="H50" s="12"/>
      <c r="I50" s="12"/>
      <c r="J50" s="12"/>
      <c r="K50" s="12"/>
      <c r="L50" s="12"/>
    </row>
    <row r="51" ht="25.5" customHeight="1" spans="1:12">
      <c r="A51" s="12"/>
      <c r="B51" s="13"/>
      <c r="C51" s="13"/>
      <c r="D51" s="13"/>
      <c r="E51" s="12"/>
      <c r="F51" s="12"/>
      <c r="G51" s="12"/>
      <c r="H51" s="12"/>
      <c r="I51" s="12"/>
      <c r="J51" s="12"/>
      <c r="K51" s="12"/>
      <c r="L51" s="12"/>
    </row>
    <row r="52" ht="25.5" customHeight="1" spans="1:12">
      <c r="A52" s="12"/>
      <c r="B52" s="13"/>
      <c r="C52" s="13"/>
      <c r="D52" s="13"/>
      <c r="E52" s="12"/>
      <c r="F52" s="12"/>
      <c r="G52" s="12"/>
      <c r="H52" s="12"/>
      <c r="I52" s="12"/>
      <c r="J52" s="12"/>
      <c r="K52" s="12"/>
      <c r="L52" s="12"/>
    </row>
    <row r="53" ht="25.5" customHeight="1" spans="1:12">
      <c r="A53" s="12"/>
      <c r="B53" s="13"/>
      <c r="C53" s="13"/>
      <c r="D53" s="13"/>
      <c r="E53" s="12"/>
      <c r="F53" s="12"/>
      <c r="G53" s="12"/>
      <c r="H53" s="12"/>
      <c r="I53" s="12"/>
      <c r="J53" s="12"/>
      <c r="K53" s="12"/>
      <c r="L53" s="12"/>
    </row>
    <row r="54" ht="25.5" customHeight="1" spans="1:12">
      <c r="A54" s="12"/>
      <c r="B54" s="13"/>
      <c r="C54" s="13"/>
      <c r="D54" s="13"/>
      <c r="E54" s="12"/>
      <c r="F54" s="12"/>
      <c r="G54" s="12"/>
      <c r="H54" s="12"/>
      <c r="I54" s="12"/>
      <c r="J54" s="12"/>
      <c r="K54" s="12"/>
      <c r="L54" s="12"/>
    </row>
    <row r="55" ht="25.5" customHeight="1" spans="1:12">
      <c r="A55" s="12"/>
      <c r="B55" s="13"/>
      <c r="C55" s="13"/>
      <c r="D55" s="13"/>
      <c r="E55" s="12"/>
      <c r="F55" s="12"/>
      <c r="G55" s="12"/>
      <c r="H55" s="12"/>
      <c r="I55" s="12"/>
      <c r="J55" s="12"/>
      <c r="K55" s="12"/>
      <c r="L55" s="12"/>
    </row>
    <row r="56" ht="25.5" customHeight="1" spans="1:12">
      <c r="A56" s="12"/>
      <c r="B56" s="13"/>
      <c r="C56" s="13"/>
      <c r="D56" s="13"/>
      <c r="E56" s="12"/>
      <c r="F56" s="12"/>
      <c r="G56" s="12"/>
      <c r="H56" s="12"/>
      <c r="I56" s="12"/>
      <c r="J56" s="12"/>
      <c r="K56" s="12"/>
      <c r="L56" s="12"/>
    </row>
    <row r="57" ht="25.5" customHeight="1" spans="1:12">
      <c r="A57" s="12"/>
      <c r="B57" s="13"/>
      <c r="C57" s="13"/>
      <c r="D57" s="13"/>
      <c r="E57" s="12"/>
      <c r="F57" s="12"/>
      <c r="G57" s="12"/>
      <c r="H57" s="12"/>
      <c r="I57" s="12"/>
      <c r="J57" s="12"/>
      <c r="K57" s="12"/>
      <c r="L57" s="12"/>
    </row>
    <row r="58" ht="25.5" customHeight="1" spans="1:12">
      <c r="A58" s="12"/>
      <c r="B58" s="13"/>
      <c r="C58" s="13"/>
      <c r="D58" s="13"/>
      <c r="E58" s="12"/>
      <c r="F58" s="12"/>
      <c r="G58" s="12"/>
      <c r="H58" s="12"/>
      <c r="I58" s="12"/>
      <c r="J58" s="12"/>
      <c r="K58" s="12"/>
      <c r="L58" s="12"/>
    </row>
    <row r="59" ht="25.5" customHeight="1" spans="1:12">
      <c r="A59" s="12"/>
      <c r="B59" s="13"/>
      <c r="C59" s="13"/>
      <c r="D59" s="13"/>
      <c r="E59" s="12"/>
      <c r="F59" s="12"/>
      <c r="G59" s="12"/>
      <c r="H59" s="12"/>
      <c r="I59" s="12"/>
      <c r="J59" s="12"/>
      <c r="K59" s="12"/>
      <c r="L59" s="12"/>
    </row>
    <row r="60" ht="25.5" customHeight="1" spans="1:12">
      <c r="A60" s="12"/>
      <c r="B60" s="13"/>
      <c r="C60" s="13"/>
      <c r="D60" s="13"/>
      <c r="E60" s="12"/>
      <c r="F60" s="12"/>
      <c r="G60" s="12"/>
      <c r="H60" s="12"/>
      <c r="I60" s="12"/>
      <c r="J60" s="12"/>
      <c r="K60" s="12"/>
      <c r="L60" s="12"/>
    </row>
    <row r="61" ht="25.5" customHeight="1" spans="1:12">
      <c r="A61" s="12"/>
      <c r="B61" s="13"/>
      <c r="C61" s="13"/>
      <c r="D61" s="13"/>
      <c r="E61" s="12"/>
      <c r="F61" s="12"/>
      <c r="G61" s="12"/>
      <c r="H61" s="12"/>
      <c r="I61" s="12"/>
      <c r="J61" s="12"/>
      <c r="K61" s="12"/>
      <c r="L61" s="12"/>
    </row>
    <row r="62" ht="25.5" customHeight="1" spans="1:12">
      <c r="A62" s="12"/>
      <c r="B62" s="13"/>
      <c r="C62" s="13"/>
      <c r="D62" s="13"/>
      <c r="E62" s="12"/>
      <c r="F62" s="12"/>
      <c r="G62" s="12"/>
      <c r="H62" s="12"/>
      <c r="I62" s="12"/>
      <c r="J62" s="12"/>
      <c r="K62" s="12"/>
      <c r="L62" s="12"/>
    </row>
    <row r="63" ht="25.5" customHeight="1" spans="1:12">
      <c r="A63" s="12"/>
      <c r="B63" s="13"/>
      <c r="C63" s="13"/>
      <c r="D63" s="13"/>
      <c r="E63" s="12"/>
      <c r="F63" s="12"/>
      <c r="G63" s="12"/>
      <c r="H63" s="12"/>
      <c r="I63" s="12"/>
      <c r="J63" s="12"/>
      <c r="K63" s="12"/>
      <c r="L63" s="12"/>
    </row>
    <row r="64" ht="25.5" customHeight="1" spans="1:12">
      <c r="A64" s="12"/>
      <c r="B64" s="13"/>
      <c r="C64" s="13"/>
      <c r="D64" s="13"/>
      <c r="E64" s="12"/>
      <c r="F64" s="12"/>
      <c r="G64" s="12"/>
      <c r="H64" s="12"/>
      <c r="I64" s="12"/>
      <c r="J64" s="12"/>
      <c r="K64" s="12"/>
      <c r="L64" s="12"/>
    </row>
    <row r="65" ht="25.5" customHeight="1" spans="1:12">
      <c r="A65" s="12"/>
      <c r="B65" s="13"/>
      <c r="C65" s="13"/>
      <c r="D65" s="13"/>
      <c r="E65" s="12"/>
      <c r="F65" s="12"/>
      <c r="G65" s="12"/>
      <c r="H65" s="12"/>
      <c r="I65" s="12"/>
      <c r="J65" s="12"/>
      <c r="K65" s="12"/>
      <c r="L65" s="12"/>
    </row>
    <row r="66" ht="25.5" customHeight="1" spans="1:12">
      <c r="A66" s="12"/>
      <c r="B66" s="13"/>
      <c r="C66" s="13"/>
      <c r="D66" s="13"/>
      <c r="E66" s="12"/>
      <c r="F66" s="12"/>
      <c r="G66" s="12"/>
      <c r="H66" s="12"/>
      <c r="I66" s="12"/>
      <c r="J66" s="12"/>
      <c r="K66" s="12"/>
      <c r="L66" s="12"/>
    </row>
    <row r="67" ht="25.5" customHeight="1" spans="1:12">
      <c r="A67" s="12"/>
      <c r="B67" s="13"/>
      <c r="C67" s="13"/>
      <c r="D67" s="13"/>
      <c r="E67" s="12"/>
      <c r="F67" s="12"/>
      <c r="G67" s="12"/>
      <c r="H67" s="12"/>
      <c r="I67" s="12"/>
      <c r="J67" s="12"/>
      <c r="K67" s="12"/>
      <c r="L67" s="12"/>
    </row>
    <row r="68" ht="25.5" customHeight="1" spans="1:12">
      <c r="A68" s="12"/>
      <c r="B68" s="13"/>
      <c r="C68" s="13"/>
      <c r="D68" s="13"/>
      <c r="E68" s="12"/>
      <c r="F68" s="12"/>
      <c r="G68" s="12"/>
      <c r="H68" s="12"/>
      <c r="I68" s="12"/>
      <c r="J68" s="12"/>
      <c r="K68" s="12"/>
      <c r="L68" s="12"/>
    </row>
    <row r="69" ht="25.5" customHeight="1" spans="1:12">
      <c r="A69" s="12"/>
      <c r="B69" s="13"/>
      <c r="C69" s="13"/>
      <c r="D69" s="13"/>
      <c r="E69" s="12"/>
      <c r="F69" s="12"/>
      <c r="G69" s="12"/>
      <c r="H69" s="12"/>
      <c r="I69" s="12"/>
      <c r="J69" s="12"/>
      <c r="K69" s="12"/>
      <c r="L69" s="12"/>
    </row>
    <row r="70" ht="25.5" customHeight="1" spans="1:12">
      <c r="A70" s="12"/>
      <c r="B70" s="13"/>
      <c r="C70" s="13"/>
      <c r="D70" s="13"/>
      <c r="E70" s="12"/>
      <c r="F70" s="12"/>
      <c r="G70" s="12"/>
      <c r="H70" s="12"/>
      <c r="I70" s="12"/>
      <c r="J70" s="12"/>
      <c r="K70" s="12"/>
      <c r="L70" s="12"/>
    </row>
    <row r="71" ht="25.5" customHeight="1" spans="1:12">
      <c r="A71" s="12"/>
      <c r="B71" s="13"/>
      <c r="C71" s="13"/>
      <c r="D71" s="13"/>
      <c r="E71" s="12"/>
      <c r="F71" s="12"/>
      <c r="G71" s="12"/>
      <c r="H71" s="12"/>
      <c r="I71" s="12"/>
      <c r="J71" s="12"/>
      <c r="K71" s="12"/>
      <c r="L71" s="12"/>
    </row>
    <row r="72" ht="25.5" customHeight="1" spans="1:12">
      <c r="A72" s="12"/>
      <c r="B72" s="13"/>
      <c r="C72" s="13"/>
      <c r="D72" s="13"/>
      <c r="E72" s="12"/>
      <c r="F72" s="12"/>
      <c r="G72" s="12"/>
      <c r="H72" s="12"/>
      <c r="I72" s="12"/>
      <c r="J72" s="12"/>
      <c r="K72" s="12"/>
      <c r="L72" s="12"/>
    </row>
    <row r="73" ht="25.5" customHeight="1" spans="1:12">
      <c r="A73" s="12"/>
      <c r="B73" s="13"/>
      <c r="C73" s="13"/>
      <c r="D73" s="13"/>
      <c r="E73" s="12"/>
      <c r="F73" s="12"/>
      <c r="G73" s="12"/>
      <c r="H73" s="12"/>
      <c r="I73" s="12"/>
      <c r="J73" s="12"/>
      <c r="K73" s="12"/>
      <c r="L73" s="12"/>
    </row>
    <row r="74" ht="25.5" customHeight="1" spans="1:12">
      <c r="A74" s="12"/>
      <c r="B74" s="13"/>
      <c r="C74" s="13"/>
      <c r="D74" s="13"/>
      <c r="E74" s="12"/>
      <c r="F74" s="12"/>
      <c r="G74" s="12"/>
      <c r="H74" s="12"/>
      <c r="I74" s="12"/>
      <c r="J74" s="12"/>
      <c r="K74" s="12"/>
      <c r="L74" s="12"/>
    </row>
    <row r="75" ht="25.5" customHeight="1" spans="1:12">
      <c r="A75" s="12"/>
      <c r="B75" s="13"/>
      <c r="C75" s="13"/>
      <c r="D75" s="13"/>
      <c r="E75" s="12"/>
      <c r="F75" s="12"/>
      <c r="G75" s="12"/>
      <c r="H75" s="12"/>
      <c r="I75" s="12"/>
      <c r="J75" s="12"/>
      <c r="K75" s="12"/>
      <c r="L75" s="12"/>
    </row>
    <row r="76" ht="25.5" customHeight="1" spans="1:12">
      <c r="A76" s="12"/>
      <c r="B76" s="13"/>
      <c r="C76" s="13"/>
      <c r="D76" s="13"/>
      <c r="E76" s="12"/>
      <c r="F76" s="12"/>
      <c r="G76" s="12"/>
      <c r="H76" s="12"/>
      <c r="I76" s="12"/>
      <c r="J76" s="12"/>
      <c r="K76" s="12"/>
      <c r="L76" s="12"/>
    </row>
    <row r="77" ht="25.5" customHeight="1" spans="1:12">
      <c r="A77" s="12"/>
      <c r="B77" s="13"/>
      <c r="C77" s="13"/>
      <c r="D77" s="13"/>
      <c r="E77" s="12"/>
      <c r="F77" s="12"/>
      <c r="G77" s="12"/>
      <c r="H77" s="12"/>
      <c r="I77" s="12"/>
      <c r="J77" s="12"/>
      <c r="K77" s="12"/>
      <c r="L77" s="12"/>
    </row>
    <row r="78" ht="25.5" customHeight="1" spans="1:12">
      <c r="A78" s="12"/>
      <c r="B78" s="13"/>
      <c r="C78" s="13"/>
      <c r="D78" s="13"/>
      <c r="E78" s="12"/>
      <c r="F78" s="12"/>
      <c r="G78" s="12"/>
      <c r="H78" s="12"/>
      <c r="I78" s="12"/>
      <c r="J78" s="12"/>
      <c r="K78" s="12"/>
      <c r="L78" s="12"/>
    </row>
    <row r="79" ht="25.5" customHeight="1" spans="1:12">
      <c r="A79" s="12"/>
      <c r="B79" s="13"/>
      <c r="C79" s="13"/>
      <c r="D79" s="13"/>
      <c r="E79" s="12"/>
      <c r="F79" s="12"/>
      <c r="G79" s="12"/>
      <c r="H79" s="12"/>
      <c r="I79" s="12"/>
      <c r="J79" s="12"/>
      <c r="K79" s="12"/>
      <c r="L79" s="12"/>
    </row>
    <row r="80" ht="25.5" customHeight="1" spans="1:12">
      <c r="A80" s="12"/>
      <c r="B80" s="13"/>
      <c r="C80" s="13"/>
      <c r="D80" s="13"/>
      <c r="E80" s="12"/>
      <c r="F80" s="12"/>
      <c r="G80" s="12"/>
      <c r="H80" s="12"/>
      <c r="I80" s="12"/>
      <c r="J80" s="12"/>
      <c r="K80" s="12"/>
      <c r="L80" s="12"/>
    </row>
    <row r="81" ht="25.5" customHeight="1" spans="1:12">
      <c r="A81" s="12"/>
      <c r="B81" s="13"/>
      <c r="C81" s="13"/>
      <c r="D81" s="13"/>
      <c r="E81" s="12"/>
      <c r="F81" s="12"/>
      <c r="G81" s="12"/>
      <c r="H81" s="12"/>
      <c r="I81" s="12"/>
      <c r="J81" s="12"/>
      <c r="K81" s="12"/>
      <c r="L81" s="12"/>
    </row>
    <row r="82" ht="25.5" customHeight="1" spans="1:12">
      <c r="A82" s="12"/>
      <c r="B82" s="13"/>
      <c r="C82" s="13"/>
      <c r="D82" s="13"/>
      <c r="E82" s="12"/>
      <c r="F82" s="12"/>
      <c r="G82" s="12"/>
      <c r="H82" s="12"/>
      <c r="I82" s="12"/>
      <c r="J82" s="12"/>
      <c r="K82" s="12"/>
      <c r="L82" s="12"/>
    </row>
    <row r="83" ht="25.5" customHeight="1" spans="1:12">
      <c r="A83" s="12"/>
      <c r="B83" s="13"/>
      <c r="C83" s="13"/>
      <c r="D83" s="13"/>
      <c r="E83" s="12"/>
      <c r="F83" s="12"/>
      <c r="G83" s="12"/>
      <c r="H83" s="12"/>
      <c r="I83" s="12"/>
      <c r="J83" s="12"/>
      <c r="K83" s="12"/>
      <c r="L83" s="12"/>
    </row>
    <row r="84" ht="25.5" customHeight="1" spans="1:12">
      <c r="A84" s="12"/>
      <c r="B84" s="13"/>
      <c r="C84" s="13"/>
      <c r="D84" s="13"/>
      <c r="E84" s="12"/>
      <c r="F84" s="12"/>
      <c r="G84" s="12"/>
      <c r="H84" s="12"/>
      <c r="I84" s="12"/>
      <c r="J84" s="12"/>
      <c r="K84" s="12"/>
      <c r="L84" s="12"/>
    </row>
    <row r="85" ht="25.5" customHeight="1" spans="1:12">
      <c r="A85" s="12"/>
      <c r="B85" s="13"/>
      <c r="C85" s="13"/>
      <c r="D85" s="13"/>
      <c r="E85" s="12"/>
      <c r="F85" s="12"/>
      <c r="G85" s="12"/>
      <c r="H85" s="12"/>
      <c r="I85" s="12"/>
      <c r="J85" s="12"/>
      <c r="K85" s="12"/>
      <c r="L85" s="12"/>
    </row>
    <row r="86" ht="25.5" customHeight="1" spans="1:12">
      <c r="A86" s="12"/>
      <c r="B86" s="13"/>
      <c r="C86" s="13"/>
      <c r="D86" s="13"/>
      <c r="E86" s="12"/>
      <c r="F86" s="12"/>
      <c r="G86" s="12"/>
      <c r="H86" s="12"/>
      <c r="I86" s="12"/>
      <c r="J86" s="12"/>
      <c r="K86" s="12"/>
      <c r="L86" s="12"/>
    </row>
    <row r="87" ht="25.5" customHeight="1" spans="1:12">
      <c r="A87" s="12"/>
      <c r="B87" s="13"/>
      <c r="C87" s="13"/>
      <c r="D87" s="13"/>
      <c r="E87" s="12"/>
      <c r="F87" s="12"/>
      <c r="G87" s="12"/>
      <c r="H87" s="12"/>
      <c r="I87" s="12"/>
      <c r="J87" s="12"/>
      <c r="K87" s="12"/>
      <c r="L87" s="12"/>
    </row>
    <row r="88" ht="25.5" customHeight="1" spans="1:12">
      <c r="A88" s="12"/>
      <c r="B88" s="13"/>
      <c r="C88" s="13"/>
      <c r="D88" s="13"/>
      <c r="E88" s="12"/>
      <c r="F88" s="12"/>
      <c r="G88" s="12"/>
      <c r="H88" s="12"/>
      <c r="I88" s="12"/>
      <c r="J88" s="12"/>
      <c r="K88" s="12"/>
      <c r="L88" s="12"/>
    </row>
    <row r="89" ht="25.5" customHeight="1" spans="1:12">
      <c r="A89" s="12"/>
      <c r="B89" s="13"/>
      <c r="C89" s="13"/>
      <c r="D89" s="13"/>
      <c r="E89" s="12"/>
      <c r="F89" s="12"/>
      <c r="G89" s="12"/>
      <c r="H89" s="12"/>
      <c r="I89" s="12"/>
      <c r="J89" s="12"/>
      <c r="K89" s="12"/>
      <c r="L89" s="12"/>
    </row>
    <row r="90" ht="25.5" customHeight="1" spans="1:12">
      <c r="A90" s="12"/>
      <c r="B90" s="13"/>
      <c r="C90" s="13"/>
      <c r="D90" s="13"/>
      <c r="E90" s="12"/>
      <c r="F90" s="12"/>
      <c r="G90" s="12"/>
      <c r="H90" s="12"/>
      <c r="I90" s="12"/>
      <c r="J90" s="12"/>
      <c r="K90" s="12"/>
      <c r="L90" s="12"/>
    </row>
    <row r="91" ht="25.5" customHeight="1" spans="1:12">
      <c r="A91" s="12"/>
      <c r="B91" s="13"/>
      <c r="C91" s="13"/>
      <c r="D91" s="13"/>
      <c r="E91" s="12"/>
      <c r="F91" s="12"/>
      <c r="G91" s="12"/>
      <c r="H91" s="12"/>
      <c r="I91" s="12"/>
      <c r="J91" s="12"/>
      <c r="K91" s="12"/>
      <c r="L91" s="12"/>
    </row>
    <row r="92" ht="25.5" customHeight="1" spans="1:12">
      <c r="A92" s="12"/>
      <c r="B92" s="13"/>
      <c r="C92" s="13"/>
      <c r="D92" s="13"/>
      <c r="E92" s="12"/>
      <c r="F92" s="12"/>
      <c r="G92" s="12"/>
      <c r="H92" s="12"/>
      <c r="I92" s="12"/>
      <c r="J92" s="12"/>
      <c r="K92" s="12"/>
      <c r="L92" s="12"/>
    </row>
    <row r="93" ht="25.5" customHeight="1" spans="1:12">
      <c r="A93" s="12"/>
      <c r="B93" s="13"/>
      <c r="C93" s="13"/>
      <c r="D93" s="13"/>
      <c r="E93" s="12"/>
      <c r="F93" s="12"/>
      <c r="G93" s="12"/>
      <c r="H93" s="12"/>
      <c r="I93" s="12"/>
      <c r="J93" s="12"/>
      <c r="K93" s="12"/>
      <c r="L93" s="12"/>
    </row>
    <row r="94" ht="25.5" customHeight="1" spans="1:12">
      <c r="A94" s="12"/>
      <c r="B94" s="13"/>
      <c r="C94" s="13"/>
      <c r="D94" s="13"/>
      <c r="E94" s="12"/>
      <c r="F94" s="12"/>
      <c r="G94" s="12"/>
      <c r="H94" s="12"/>
      <c r="I94" s="12"/>
      <c r="J94" s="12"/>
      <c r="K94" s="12"/>
      <c r="L94" s="12"/>
    </row>
    <row r="95" ht="25.5" customHeight="1" spans="1:12">
      <c r="A95" s="12"/>
      <c r="B95" s="13"/>
      <c r="C95" s="13"/>
      <c r="D95" s="13"/>
      <c r="E95" s="12"/>
      <c r="F95" s="12"/>
      <c r="G95" s="12"/>
      <c r="H95" s="12"/>
      <c r="I95" s="12"/>
      <c r="J95" s="12"/>
      <c r="K95" s="12"/>
      <c r="L95" s="12"/>
    </row>
    <row r="96" ht="25.5" customHeight="1" spans="1:12">
      <c r="A96" s="12"/>
      <c r="B96" s="13"/>
      <c r="C96" s="13"/>
      <c r="D96" s="13"/>
      <c r="E96" s="12"/>
      <c r="F96" s="12"/>
      <c r="G96" s="12"/>
      <c r="H96" s="12"/>
      <c r="I96" s="12"/>
      <c r="J96" s="12"/>
      <c r="K96" s="12"/>
      <c r="L96" s="12"/>
    </row>
    <row r="97" ht="25.5" customHeight="1" spans="1:12">
      <c r="A97" s="12"/>
      <c r="B97" s="13"/>
      <c r="C97" s="13"/>
      <c r="D97" s="13"/>
      <c r="E97" s="12"/>
      <c r="F97" s="12"/>
      <c r="G97" s="12"/>
      <c r="H97" s="12"/>
      <c r="I97" s="12"/>
      <c r="J97" s="12"/>
      <c r="K97" s="12"/>
      <c r="L97" s="12"/>
    </row>
    <row r="98" ht="25.5" customHeight="1" spans="1:12">
      <c r="A98" s="12"/>
      <c r="B98" s="13"/>
      <c r="C98" s="13"/>
      <c r="D98" s="13"/>
      <c r="E98" s="12"/>
      <c r="F98" s="12"/>
      <c r="G98" s="12"/>
      <c r="H98" s="12"/>
      <c r="I98" s="12"/>
      <c r="J98" s="12"/>
      <c r="K98" s="12"/>
      <c r="L98" s="12"/>
    </row>
    <row r="99" ht="25.5" customHeight="1" spans="1:12">
      <c r="A99" s="12"/>
      <c r="B99" s="13"/>
      <c r="C99" s="13"/>
      <c r="D99" s="13"/>
      <c r="E99" s="12"/>
      <c r="F99" s="12"/>
      <c r="G99" s="12"/>
      <c r="H99" s="12"/>
      <c r="I99" s="12"/>
      <c r="J99" s="12"/>
      <c r="K99" s="12"/>
      <c r="L99" s="12"/>
    </row>
    <row r="100" spans="1:12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</row>
    <row r="101" spans="1:12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</row>
  </sheetData>
  <mergeCells count="12">
    <mergeCell ref="A2:L2"/>
    <mergeCell ref="B4:D4"/>
    <mergeCell ref="G4:L4"/>
    <mergeCell ref="G5:H5"/>
    <mergeCell ref="I5:J5"/>
    <mergeCell ref="K5:L5"/>
    <mergeCell ref="A4:A6"/>
    <mergeCell ref="B5:B6"/>
    <mergeCell ref="C5:C6"/>
    <mergeCell ref="D5:D6"/>
    <mergeCell ref="E4:E6"/>
    <mergeCell ref="F4:F6"/>
  </mergeCells>
  <printOptions horizontalCentered="1"/>
  <pageMargins left="0.39375" right="0.39375" top="0.39375" bottom="0.39375" header="0" footer="0"/>
  <pageSetup paperSize="9" orientation="landscape" errors="blank" horizontalDpi="600" vertic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D42"/>
  <sheetViews>
    <sheetView showGridLines="0" showZeros="0" workbookViewId="0">
      <selection activeCell="A1" sqref="A1"/>
    </sheetView>
  </sheetViews>
  <sheetFormatPr defaultColWidth="9" defaultRowHeight="10.8" outlineLevelCol="3"/>
  <cols>
    <col min="1" max="4" width="36.5" customWidth="1"/>
    <col min="5" max="7" width="8.66666666666667" customWidth="1"/>
    <col min="8" max="16384" width="9.33333333333333"/>
  </cols>
  <sheetData>
    <row r="1" ht="20.25" customHeight="1" spans="1:4">
      <c r="A1" s="110"/>
      <c r="B1" s="110"/>
      <c r="C1" s="110"/>
      <c r="D1" s="29" t="s">
        <v>3</v>
      </c>
    </row>
    <row r="2" ht="20.25" customHeight="1" spans="1:4">
      <c r="A2" s="25" t="s">
        <v>4</v>
      </c>
      <c r="B2" s="25"/>
      <c r="C2" s="25"/>
      <c r="D2" s="25"/>
    </row>
    <row r="3" ht="20.25" customHeight="1" spans="1:4">
      <c r="A3" s="111" t="s">
        <v>5</v>
      </c>
      <c r="B3" s="112"/>
      <c r="C3" s="50"/>
      <c r="D3" s="29" t="s">
        <v>6</v>
      </c>
    </row>
    <row r="4" ht="15" customHeight="1" spans="1:4">
      <c r="A4" s="113" t="s">
        <v>7</v>
      </c>
      <c r="B4" s="114"/>
      <c r="C4" s="113" t="s">
        <v>8</v>
      </c>
      <c r="D4" s="114"/>
    </row>
    <row r="5" ht="15" customHeight="1" spans="1:4">
      <c r="A5" s="116" t="s">
        <v>9</v>
      </c>
      <c r="B5" s="117" t="s">
        <v>10</v>
      </c>
      <c r="C5" s="117" t="s">
        <v>9</v>
      </c>
      <c r="D5" s="118" t="s">
        <v>10</v>
      </c>
    </row>
    <row r="6" ht="15" customHeight="1" spans="1:4">
      <c r="A6" s="120" t="s">
        <v>11</v>
      </c>
      <c r="B6" s="176">
        <v>1716597.8</v>
      </c>
      <c r="C6" s="136" t="s">
        <v>12</v>
      </c>
      <c r="D6" s="194">
        <v>1462890.04</v>
      </c>
    </row>
    <row r="7" ht="15" customHeight="1" spans="1:4">
      <c r="A7" s="120" t="s">
        <v>13</v>
      </c>
      <c r="B7" s="176">
        <v>0</v>
      </c>
      <c r="C7" s="136" t="s">
        <v>14</v>
      </c>
      <c r="D7" s="194">
        <v>0</v>
      </c>
    </row>
    <row r="8" ht="15" customHeight="1" spans="1:4">
      <c r="A8" s="120" t="s">
        <v>15</v>
      </c>
      <c r="B8" s="176">
        <v>0</v>
      </c>
      <c r="C8" s="136" t="s">
        <v>16</v>
      </c>
      <c r="D8" s="194">
        <v>0</v>
      </c>
    </row>
    <row r="9" ht="15" customHeight="1" spans="1:4">
      <c r="A9" s="120" t="s">
        <v>17</v>
      </c>
      <c r="B9" s="176">
        <v>0</v>
      </c>
      <c r="C9" s="136" t="s">
        <v>18</v>
      </c>
      <c r="D9" s="194">
        <v>0</v>
      </c>
    </row>
    <row r="10" ht="15" customHeight="1" spans="1:4">
      <c r="A10" s="120" t="s">
        <v>19</v>
      </c>
      <c r="B10" s="176">
        <v>0</v>
      </c>
      <c r="C10" s="136" t="s">
        <v>20</v>
      </c>
      <c r="D10" s="194">
        <v>0</v>
      </c>
    </row>
    <row r="11" ht="15" customHeight="1" spans="1:4">
      <c r="A11" s="120" t="s">
        <v>21</v>
      </c>
      <c r="B11" s="176">
        <v>0</v>
      </c>
      <c r="C11" s="136" t="s">
        <v>22</v>
      </c>
      <c r="D11" s="194">
        <v>0</v>
      </c>
    </row>
    <row r="12" ht="15" customHeight="1" spans="1:4">
      <c r="A12" s="120"/>
      <c r="B12" s="176"/>
      <c r="C12" s="136" t="s">
        <v>23</v>
      </c>
      <c r="D12" s="194">
        <v>0</v>
      </c>
    </row>
    <row r="13" ht="15" customHeight="1" spans="1:4">
      <c r="A13" s="133"/>
      <c r="B13" s="176"/>
      <c r="C13" s="136" t="s">
        <v>24</v>
      </c>
      <c r="D13" s="194">
        <v>99507.48</v>
      </c>
    </row>
    <row r="14" ht="15" customHeight="1" spans="1:4">
      <c r="A14" s="133"/>
      <c r="B14" s="176"/>
      <c r="C14" s="136" t="s">
        <v>25</v>
      </c>
      <c r="D14" s="194">
        <v>0</v>
      </c>
    </row>
    <row r="15" ht="15" customHeight="1" spans="1:4">
      <c r="A15" s="133"/>
      <c r="B15" s="195"/>
      <c r="C15" s="136" t="s">
        <v>26</v>
      </c>
      <c r="D15" s="194">
        <v>56799.88</v>
      </c>
    </row>
    <row r="16" ht="15" customHeight="1" spans="1:4">
      <c r="A16" s="133"/>
      <c r="B16" s="130"/>
      <c r="C16" s="136" t="s">
        <v>27</v>
      </c>
      <c r="D16" s="194">
        <v>0</v>
      </c>
    </row>
    <row r="17" ht="15" customHeight="1" spans="1:4">
      <c r="A17" s="133"/>
      <c r="B17" s="130"/>
      <c r="C17" s="136" t="s">
        <v>28</v>
      </c>
      <c r="D17" s="194">
        <v>0</v>
      </c>
    </row>
    <row r="18" ht="15" customHeight="1" spans="1:4">
      <c r="A18" s="133"/>
      <c r="B18" s="130"/>
      <c r="C18" s="136" t="s">
        <v>29</v>
      </c>
      <c r="D18" s="194">
        <v>0</v>
      </c>
    </row>
    <row r="19" ht="15" customHeight="1" spans="1:4">
      <c r="A19" s="133"/>
      <c r="B19" s="130"/>
      <c r="C19" s="136" t="s">
        <v>30</v>
      </c>
      <c r="D19" s="194">
        <v>0</v>
      </c>
    </row>
    <row r="20" ht="15" customHeight="1" spans="1:4">
      <c r="A20" s="133"/>
      <c r="B20" s="130"/>
      <c r="C20" s="136" t="s">
        <v>31</v>
      </c>
      <c r="D20" s="194">
        <v>0</v>
      </c>
    </row>
    <row r="21" ht="15" customHeight="1" spans="1:4">
      <c r="A21" s="133"/>
      <c r="B21" s="130"/>
      <c r="C21" s="136" t="s">
        <v>32</v>
      </c>
      <c r="D21" s="194">
        <v>0</v>
      </c>
    </row>
    <row r="22" ht="15" customHeight="1" spans="1:4">
      <c r="A22" s="133"/>
      <c r="B22" s="130"/>
      <c r="C22" s="136" t="s">
        <v>33</v>
      </c>
      <c r="D22" s="194">
        <v>0</v>
      </c>
    </row>
    <row r="23" ht="15" customHeight="1" spans="1:4">
      <c r="A23" s="133"/>
      <c r="B23" s="130"/>
      <c r="C23" s="136" t="s">
        <v>34</v>
      </c>
      <c r="D23" s="194">
        <v>0</v>
      </c>
    </row>
    <row r="24" ht="15" customHeight="1" spans="1:4">
      <c r="A24" s="133"/>
      <c r="B24" s="130"/>
      <c r="C24" s="136" t="s">
        <v>35</v>
      </c>
      <c r="D24" s="194">
        <v>0</v>
      </c>
    </row>
    <row r="25" ht="15" customHeight="1" spans="1:4">
      <c r="A25" s="133"/>
      <c r="B25" s="130"/>
      <c r="C25" s="136" t="s">
        <v>36</v>
      </c>
      <c r="D25" s="194">
        <v>97400.4</v>
      </c>
    </row>
    <row r="26" ht="15" customHeight="1" spans="1:4">
      <c r="A26" s="120"/>
      <c r="B26" s="130"/>
      <c r="C26" s="136" t="s">
        <v>37</v>
      </c>
      <c r="D26" s="194">
        <v>0</v>
      </c>
    </row>
    <row r="27" ht="15" customHeight="1" spans="1:4">
      <c r="A27" s="120"/>
      <c r="B27" s="130"/>
      <c r="C27" s="136" t="s">
        <v>38</v>
      </c>
      <c r="D27" s="194">
        <v>0</v>
      </c>
    </row>
    <row r="28" ht="15" customHeight="1" spans="1:4">
      <c r="A28" s="120"/>
      <c r="B28" s="130"/>
      <c r="C28" s="136" t="s">
        <v>39</v>
      </c>
      <c r="D28" s="194">
        <v>0</v>
      </c>
    </row>
    <row r="29" ht="15" customHeight="1" spans="1:4">
      <c r="A29" s="120"/>
      <c r="B29" s="130"/>
      <c r="C29" s="136" t="s">
        <v>40</v>
      </c>
      <c r="D29" s="194">
        <v>0</v>
      </c>
    </row>
    <row r="30" ht="15" customHeight="1" spans="1:4">
      <c r="A30" s="120"/>
      <c r="B30" s="130"/>
      <c r="C30" s="136" t="s">
        <v>41</v>
      </c>
      <c r="D30" s="194">
        <v>0</v>
      </c>
    </row>
    <row r="31" ht="15" customHeight="1" spans="1:4">
      <c r="A31" s="120"/>
      <c r="B31" s="130"/>
      <c r="C31" s="136" t="s">
        <v>42</v>
      </c>
      <c r="D31" s="194">
        <v>0</v>
      </c>
    </row>
    <row r="32" ht="15" customHeight="1" spans="1:4">
      <c r="A32" s="120"/>
      <c r="B32" s="130"/>
      <c r="C32" s="136" t="s">
        <v>43</v>
      </c>
      <c r="D32" s="194">
        <v>0</v>
      </c>
    </row>
    <row r="33" ht="15" customHeight="1" spans="1:4">
      <c r="A33" s="120"/>
      <c r="B33" s="130"/>
      <c r="C33" s="136" t="s">
        <v>44</v>
      </c>
      <c r="D33" s="194">
        <v>0</v>
      </c>
    </row>
    <row r="34" ht="15" customHeight="1" spans="1:4">
      <c r="A34" s="196"/>
      <c r="B34" s="129"/>
      <c r="C34" s="197" t="s">
        <v>45</v>
      </c>
      <c r="D34" s="198">
        <v>0</v>
      </c>
    </row>
    <row r="35" ht="15" customHeight="1" spans="1:4">
      <c r="A35" s="199"/>
      <c r="B35" s="121"/>
      <c r="C35" s="136" t="s">
        <v>46</v>
      </c>
      <c r="D35" s="141" t="s">
        <v>47</v>
      </c>
    </row>
    <row r="36" ht="15" customHeight="1" spans="1:4">
      <c r="A36" s="200" t="s">
        <v>48</v>
      </c>
      <c r="B36" s="151">
        <f>SUM(B6:B33)</f>
        <v>1716597.8</v>
      </c>
      <c r="C36" s="201" t="s">
        <v>49</v>
      </c>
      <c r="D36" s="202">
        <f>SUM(D6:D35)</f>
        <v>1716597.8</v>
      </c>
    </row>
    <row r="37" ht="15" customHeight="1" spans="1:4">
      <c r="A37" s="120" t="s">
        <v>50</v>
      </c>
      <c r="B37" s="147"/>
      <c r="C37" s="146" t="s">
        <v>51</v>
      </c>
      <c r="D37" s="121"/>
    </row>
    <row r="38" ht="15" customHeight="1" spans="1:4">
      <c r="A38" s="120" t="s">
        <v>52</v>
      </c>
      <c r="B38" s="147">
        <v>0</v>
      </c>
      <c r="C38" s="146" t="s">
        <v>53</v>
      </c>
      <c r="D38" s="121"/>
    </row>
    <row r="39" ht="15" customHeight="1" spans="1:4">
      <c r="A39" s="120"/>
      <c r="B39" s="147"/>
      <c r="C39" s="146" t="s">
        <v>54</v>
      </c>
      <c r="D39" s="121"/>
    </row>
    <row r="40" ht="15" customHeight="1" spans="1:4">
      <c r="A40" s="120"/>
      <c r="B40" s="203"/>
      <c r="C40" s="146"/>
      <c r="D40" s="141"/>
    </row>
    <row r="41" ht="15" customHeight="1" spans="1:4">
      <c r="A41" s="138" t="s">
        <v>55</v>
      </c>
      <c r="B41" s="204">
        <f>SUM(B36:B38)</f>
        <v>1716597.8</v>
      </c>
      <c r="C41" s="154" t="s">
        <v>56</v>
      </c>
      <c r="D41" s="141">
        <f>SUM(D36,D37,D39)</f>
        <v>1716597.8</v>
      </c>
    </row>
    <row r="42" ht="20.25" customHeight="1" spans="1:4">
      <c r="A42" s="158"/>
      <c r="B42" s="205"/>
      <c r="C42" s="160"/>
      <c r="D42" s="206"/>
    </row>
  </sheetData>
  <mergeCells count="3">
    <mergeCell ref="A2:D2"/>
    <mergeCell ref="A4:B4"/>
    <mergeCell ref="C4:D4"/>
  </mergeCells>
  <printOptions horizontalCentered="1"/>
  <pageMargins left="0.39375" right="0.39375" top="0.7875" bottom="0.39375" header="0" footer="0"/>
  <pageSetup paperSize="9" orientation="portrait" errors="blank" horizontalDpi="600" vertic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T17"/>
  <sheetViews>
    <sheetView showGridLines="0" showZeros="0" workbookViewId="0">
      <selection activeCell="A1" sqref="A1"/>
    </sheetView>
  </sheetViews>
  <sheetFormatPr defaultColWidth="9" defaultRowHeight="10.8"/>
  <cols>
    <col min="1" max="1" width="4.83333333333333" customWidth="1"/>
    <col min="2" max="3" width="3.66666666666667" customWidth="1"/>
    <col min="4" max="4" width="9.16666666666667" customWidth="1"/>
    <col min="5" max="5" width="38" customWidth="1"/>
    <col min="6" max="6" width="17.6666666666667" customWidth="1"/>
    <col min="7" max="7" width="15.5" customWidth="1"/>
    <col min="8" max="15" width="14.8333333333333" customWidth="1"/>
    <col min="16" max="18" width="12.3333333333333" customWidth="1"/>
    <col min="19" max="19" width="16" customWidth="1"/>
    <col min="20" max="20" width="17" customWidth="1"/>
    <col min="21" max="16384" width="9.33333333333333"/>
  </cols>
  <sheetData>
    <row r="1" ht="20.1" customHeight="1" spans="1:20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97"/>
      <c r="T1" s="102" t="s">
        <v>57</v>
      </c>
    </row>
    <row r="2" ht="20.1" customHeight="1" spans="1:20">
      <c r="A2" s="25" t="s">
        <v>58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20.1" customHeight="1" spans="1:20">
      <c r="A3" s="181" t="s">
        <v>5</v>
      </c>
      <c r="B3" s="181"/>
      <c r="C3" s="181"/>
      <c r="D3" s="181"/>
      <c r="E3" s="27"/>
      <c r="F3" s="53"/>
      <c r="G3" s="53"/>
      <c r="H3" s="53"/>
      <c r="I3" s="53"/>
      <c r="J3" s="90"/>
      <c r="K3" s="90"/>
      <c r="L3" s="90"/>
      <c r="M3" s="90"/>
      <c r="N3" s="90"/>
      <c r="O3" s="90"/>
      <c r="P3" s="90"/>
      <c r="Q3" s="90"/>
      <c r="R3" s="90"/>
      <c r="S3" s="98"/>
      <c r="T3" s="29" t="s">
        <v>6</v>
      </c>
    </row>
    <row r="4" ht="20.1" customHeight="1" spans="1:20">
      <c r="A4" s="30" t="s">
        <v>59</v>
      </c>
      <c r="B4" s="31"/>
      <c r="C4" s="31"/>
      <c r="D4" s="31"/>
      <c r="E4" s="32"/>
      <c r="F4" s="81" t="s">
        <v>60</v>
      </c>
      <c r="G4" s="54" t="s">
        <v>61</v>
      </c>
      <c r="H4" s="106" t="s">
        <v>62</v>
      </c>
      <c r="I4" s="107"/>
      <c r="J4" s="109"/>
      <c r="K4" s="81" t="s">
        <v>63</v>
      </c>
      <c r="L4" s="37"/>
      <c r="M4" s="182" t="s">
        <v>64</v>
      </c>
      <c r="N4" s="183" t="s">
        <v>65</v>
      </c>
      <c r="O4" s="184"/>
      <c r="P4" s="184"/>
      <c r="Q4" s="184"/>
      <c r="R4" s="191"/>
      <c r="S4" s="81" t="s">
        <v>66</v>
      </c>
      <c r="T4" s="37" t="s">
        <v>67</v>
      </c>
    </row>
    <row r="5" ht="20.1" customHeight="1" spans="1:20">
      <c r="A5" s="30" t="s">
        <v>68</v>
      </c>
      <c r="B5" s="31"/>
      <c r="C5" s="32"/>
      <c r="D5" s="83" t="s">
        <v>69</v>
      </c>
      <c r="E5" s="36" t="s">
        <v>70</v>
      </c>
      <c r="F5" s="37"/>
      <c r="G5" s="54"/>
      <c r="H5" s="100" t="s">
        <v>71</v>
      </c>
      <c r="I5" s="100" t="s">
        <v>72</v>
      </c>
      <c r="J5" s="100" t="s">
        <v>73</v>
      </c>
      <c r="K5" s="185" t="s">
        <v>74</v>
      </c>
      <c r="L5" s="37" t="s">
        <v>75</v>
      </c>
      <c r="M5" s="186"/>
      <c r="N5" s="187" t="s">
        <v>76</v>
      </c>
      <c r="O5" s="187" t="s">
        <v>77</v>
      </c>
      <c r="P5" s="187" t="s">
        <v>78</v>
      </c>
      <c r="Q5" s="187" t="s">
        <v>79</v>
      </c>
      <c r="R5" s="187" t="s">
        <v>80</v>
      </c>
      <c r="S5" s="37"/>
      <c r="T5" s="37"/>
    </row>
    <row r="6" ht="30.75" customHeight="1" spans="1:20">
      <c r="A6" s="39" t="s">
        <v>81</v>
      </c>
      <c r="B6" s="38" t="s">
        <v>82</v>
      </c>
      <c r="C6" s="40" t="s">
        <v>83</v>
      </c>
      <c r="D6" s="42"/>
      <c r="E6" s="42"/>
      <c r="F6" s="43"/>
      <c r="G6" s="42"/>
      <c r="H6" s="101"/>
      <c r="I6" s="101"/>
      <c r="J6" s="101"/>
      <c r="K6" s="188"/>
      <c r="L6" s="43"/>
      <c r="M6" s="189"/>
      <c r="N6" s="43"/>
      <c r="O6" s="43"/>
      <c r="P6" s="43"/>
      <c r="Q6" s="43"/>
      <c r="R6" s="43"/>
      <c r="S6" s="43"/>
      <c r="T6" s="43"/>
    </row>
    <row r="7" ht="20.1" customHeight="1" spans="1:20">
      <c r="A7" s="45" t="s">
        <v>84</v>
      </c>
      <c r="B7" s="45" t="s">
        <v>84</v>
      </c>
      <c r="C7" s="45" t="s">
        <v>84</v>
      </c>
      <c r="D7" s="45" t="s">
        <v>84</v>
      </c>
      <c r="E7" s="45" t="s">
        <v>60</v>
      </c>
      <c r="F7" s="65">
        <v>1716597.8</v>
      </c>
      <c r="G7" s="66">
        <v>0</v>
      </c>
      <c r="H7" s="66">
        <v>1716597.8</v>
      </c>
      <c r="I7" s="66">
        <v>0</v>
      </c>
      <c r="J7" s="48">
        <v>0</v>
      </c>
      <c r="K7" s="190">
        <v>0</v>
      </c>
      <c r="L7" s="89">
        <v>0</v>
      </c>
      <c r="M7" s="89">
        <v>0</v>
      </c>
      <c r="N7" s="80">
        <f t="shared" ref="N7:N17" si="0">SUM(O7:R7)</f>
        <v>0</v>
      </c>
      <c r="O7" s="190">
        <v>0</v>
      </c>
      <c r="P7" s="89"/>
      <c r="Q7" s="89"/>
      <c r="R7" s="192"/>
      <c r="S7" s="193">
        <v>0</v>
      </c>
      <c r="T7" s="193"/>
    </row>
    <row r="8" ht="20.1" customHeight="1" spans="1:20">
      <c r="A8" s="45" t="s">
        <v>84</v>
      </c>
      <c r="B8" s="45" t="s">
        <v>84</v>
      </c>
      <c r="C8" s="45" t="s">
        <v>84</v>
      </c>
      <c r="D8" s="45" t="s">
        <v>84</v>
      </c>
      <c r="E8" s="45" t="s">
        <v>0</v>
      </c>
      <c r="F8" s="65">
        <v>1716597.8</v>
      </c>
      <c r="G8" s="66">
        <v>0</v>
      </c>
      <c r="H8" s="66">
        <v>1716597.8</v>
      </c>
      <c r="I8" s="66">
        <v>0</v>
      </c>
      <c r="J8" s="48">
        <v>0</v>
      </c>
      <c r="K8" s="190">
        <v>0</v>
      </c>
      <c r="L8" s="89">
        <v>0</v>
      </c>
      <c r="M8" s="89">
        <v>0</v>
      </c>
      <c r="N8" s="80">
        <f t="shared" si="0"/>
        <v>0</v>
      </c>
      <c r="O8" s="190">
        <v>0</v>
      </c>
      <c r="P8" s="89"/>
      <c r="Q8" s="89"/>
      <c r="R8" s="192"/>
      <c r="S8" s="193">
        <v>0</v>
      </c>
      <c r="T8" s="193"/>
    </row>
    <row r="9" ht="20.1" customHeight="1" spans="1:20">
      <c r="A9" s="45" t="s">
        <v>84</v>
      </c>
      <c r="B9" s="45" t="s">
        <v>84</v>
      </c>
      <c r="C9" s="45" t="s">
        <v>84</v>
      </c>
      <c r="D9" s="45" t="s">
        <v>85</v>
      </c>
      <c r="E9" s="45" t="s">
        <v>86</v>
      </c>
      <c r="F9" s="65">
        <v>1716597.8</v>
      </c>
      <c r="G9" s="66">
        <v>0</v>
      </c>
      <c r="H9" s="66">
        <v>1716597.8</v>
      </c>
      <c r="I9" s="66">
        <v>0</v>
      </c>
      <c r="J9" s="48">
        <v>0</v>
      </c>
      <c r="K9" s="190">
        <v>0</v>
      </c>
      <c r="L9" s="89">
        <v>0</v>
      </c>
      <c r="M9" s="89">
        <v>0</v>
      </c>
      <c r="N9" s="80">
        <f t="shared" si="0"/>
        <v>0</v>
      </c>
      <c r="O9" s="190">
        <v>0</v>
      </c>
      <c r="P9" s="89"/>
      <c r="Q9" s="89"/>
      <c r="R9" s="192"/>
      <c r="S9" s="193">
        <v>0</v>
      </c>
      <c r="T9" s="193"/>
    </row>
    <row r="10" ht="20.1" customHeight="1" spans="1:20">
      <c r="A10" s="45" t="s">
        <v>87</v>
      </c>
      <c r="B10" s="45" t="s">
        <v>88</v>
      </c>
      <c r="C10" s="45" t="s">
        <v>89</v>
      </c>
      <c r="D10" s="45" t="s">
        <v>90</v>
      </c>
      <c r="E10" s="45" t="s">
        <v>91</v>
      </c>
      <c r="F10" s="65">
        <v>847172</v>
      </c>
      <c r="G10" s="66">
        <v>0</v>
      </c>
      <c r="H10" s="66">
        <v>847172</v>
      </c>
      <c r="I10" s="66">
        <v>0</v>
      </c>
      <c r="J10" s="48">
        <v>0</v>
      </c>
      <c r="K10" s="190">
        <v>0</v>
      </c>
      <c r="L10" s="89">
        <v>0</v>
      </c>
      <c r="M10" s="89">
        <v>0</v>
      </c>
      <c r="N10" s="80">
        <f t="shared" si="0"/>
        <v>0</v>
      </c>
      <c r="O10" s="190">
        <v>0</v>
      </c>
      <c r="P10" s="89"/>
      <c r="Q10" s="89"/>
      <c r="R10" s="192"/>
      <c r="S10" s="193">
        <v>0</v>
      </c>
      <c r="T10" s="193"/>
    </row>
    <row r="11" ht="20.1" customHeight="1" spans="1:20">
      <c r="A11" s="45" t="s">
        <v>87</v>
      </c>
      <c r="B11" s="45" t="s">
        <v>92</v>
      </c>
      <c r="C11" s="45" t="s">
        <v>89</v>
      </c>
      <c r="D11" s="45" t="s">
        <v>90</v>
      </c>
      <c r="E11" s="45" t="s">
        <v>91</v>
      </c>
      <c r="F11" s="65">
        <v>423176</v>
      </c>
      <c r="G11" s="66">
        <v>0</v>
      </c>
      <c r="H11" s="66">
        <v>423176</v>
      </c>
      <c r="I11" s="66">
        <v>0</v>
      </c>
      <c r="J11" s="48">
        <v>0</v>
      </c>
      <c r="K11" s="190">
        <v>0</v>
      </c>
      <c r="L11" s="89">
        <v>0</v>
      </c>
      <c r="M11" s="89">
        <v>0</v>
      </c>
      <c r="N11" s="80">
        <f t="shared" si="0"/>
        <v>0</v>
      </c>
      <c r="O11" s="190">
        <v>0</v>
      </c>
      <c r="P11" s="89"/>
      <c r="Q11" s="89"/>
      <c r="R11" s="192"/>
      <c r="S11" s="193">
        <v>0</v>
      </c>
      <c r="T11" s="193"/>
    </row>
    <row r="12" ht="20.1" customHeight="1" spans="1:20">
      <c r="A12" s="45" t="s">
        <v>87</v>
      </c>
      <c r="B12" s="45" t="s">
        <v>92</v>
      </c>
      <c r="C12" s="45" t="s">
        <v>93</v>
      </c>
      <c r="D12" s="45" t="s">
        <v>90</v>
      </c>
      <c r="E12" s="45" t="s">
        <v>94</v>
      </c>
      <c r="F12" s="65">
        <v>192542.04</v>
      </c>
      <c r="G12" s="66">
        <v>0</v>
      </c>
      <c r="H12" s="66">
        <v>192542.04</v>
      </c>
      <c r="I12" s="66">
        <v>0</v>
      </c>
      <c r="J12" s="48">
        <v>0</v>
      </c>
      <c r="K12" s="190">
        <v>0</v>
      </c>
      <c r="L12" s="89">
        <v>0</v>
      </c>
      <c r="M12" s="89">
        <v>0</v>
      </c>
      <c r="N12" s="80">
        <f t="shared" si="0"/>
        <v>0</v>
      </c>
      <c r="O12" s="190">
        <v>0</v>
      </c>
      <c r="P12" s="89"/>
      <c r="Q12" s="89"/>
      <c r="R12" s="192"/>
      <c r="S12" s="193">
        <v>0</v>
      </c>
      <c r="T12" s="193"/>
    </row>
    <row r="13" ht="20.1" customHeight="1" spans="1:20">
      <c r="A13" s="45" t="s">
        <v>95</v>
      </c>
      <c r="B13" s="45" t="s">
        <v>96</v>
      </c>
      <c r="C13" s="45" t="s">
        <v>96</v>
      </c>
      <c r="D13" s="45" t="s">
        <v>90</v>
      </c>
      <c r="E13" s="45" t="s">
        <v>97</v>
      </c>
      <c r="F13" s="65">
        <v>95151.36</v>
      </c>
      <c r="G13" s="66">
        <v>0</v>
      </c>
      <c r="H13" s="66">
        <v>95151.36</v>
      </c>
      <c r="I13" s="66">
        <v>0</v>
      </c>
      <c r="J13" s="48">
        <v>0</v>
      </c>
      <c r="K13" s="190">
        <v>0</v>
      </c>
      <c r="L13" s="89">
        <v>0</v>
      </c>
      <c r="M13" s="89">
        <v>0</v>
      </c>
      <c r="N13" s="80">
        <f t="shared" si="0"/>
        <v>0</v>
      </c>
      <c r="O13" s="190">
        <v>0</v>
      </c>
      <c r="P13" s="89"/>
      <c r="Q13" s="89"/>
      <c r="R13" s="192"/>
      <c r="S13" s="193">
        <v>0</v>
      </c>
      <c r="T13" s="193"/>
    </row>
    <row r="14" ht="20.1" customHeight="1" spans="1:20">
      <c r="A14" s="45" t="s">
        <v>95</v>
      </c>
      <c r="B14" s="45" t="s">
        <v>98</v>
      </c>
      <c r="C14" s="45" t="s">
        <v>98</v>
      </c>
      <c r="D14" s="45" t="s">
        <v>90</v>
      </c>
      <c r="E14" s="45" t="s">
        <v>99</v>
      </c>
      <c r="F14" s="65">
        <v>4356.12</v>
      </c>
      <c r="G14" s="66">
        <v>0</v>
      </c>
      <c r="H14" s="66">
        <v>4356.12</v>
      </c>
      <c r="I14" s="66">
        <v>0</v>
      </c>
      <c r="J14" s="48">
        <v>0</v>
      </c>
      <c r="K14" s="190">
        <v>0</v>
      </c>
      <c r="L14" s="89">
        <v>0</v>
      </c>
      <c r="M14" s="89">
        <v>0</v>
      </c>
      <c r="N14" s="80">
        <f t="shared" si="0"/>
        <v>0</v>
      </c>
      <c r="O14" s="190">
        <v>0</v>
      </c>
      <c r="P14" s="89"/>
      <c r="Q14" s="89"/>
      <c r="R14" s="192"/>
      <c r="S14" s="193">
        <v>0</v>
      </c>
      <c r="T14" s="193"/>
    </row>
    <row r="15" ht="20.1" customHeight="1" spans="1:20">
      <c r="A15" s="45" t="s">
        <v>100</v>
      </c>
      <c r="B15" s="45" t="s">
        <v>101</v>
      </c>
      <c r="C15" s="45" t="s">
        <v>89</v>
      </c>
      <c r="D15" s="45" t="s">
        <v>90</v>
      </c>
      <c r="E15" s="45" t="s">
        <v>102</v>
      </c>
      <c r="F15" s="65">
        <v>41673.16</v>
      </c>
      <c r="G15" s="66">
        <v>0</v>
      </c>
      <c r="H15" s="66">
        <v>41673.16</v>
      </c>
      <c r="I15" s="66">
        <v>0</v>
      </c>
      <c r="J15" s="48">
        <v>0</v>
      </c>
      <c r="K15" s="190">
        <v>0</v>
      </c>
      <c r="L15" s="89">
        <v>0</v>
      </c>
      <c r="M15" s="89">
        <v>0</v>
      </c>
      <c r="N15" s="80">
        <f t="shared" si="0"/>
        <v>0</v>
      </c>
      <c r="O15" s="190">
        <v>0</v>
      </c>
      <c r="P15" s="89"/>
      <c r="Q15" s="89"/>
      <c r="R15" s="192"/>
      <c r="S15" s="193">
        <v>0</v>
      </c>
      <c r="T15" s="193"/>
    </row>
    <row r="16" ht="20.1" customHeight="1" spans="1:20">
      <c r="A16" s="45" t="s">
        <v>100</v>
      </c>
      <c r="B16" s="45" t="s">
        <v>101</v>
      </c>
      <c r="C16" s="45" t="s">
        <v>103</v>
      </c>
      <c r="D16" s="45" t="s">
        <v>90</v>
      </c>
      <c r="E16" s="45" t="s">
        <v>104</v>
      </c>
      <c r="F16" s="65">
        <v>15126.72</v>
      </c>
      <c r="G16" s="66">
        <v>0</v>
      </c>
      <c r="H16" s="66">
        <v>15126.72</v>
      </c>
      <c r="I16" s="66">
        <v>0</v>
      </c>
      <c r="J16" s="48">
        <v>0</v>
      </c>
      <c r="K16" s="190">
        <v>0</v>
      </c>
      <c r="L16" s="89">
        <v>0</v>
      </c>
      <c r="M16" s="89">
        <v>0</v>
      </c>
      <c r="N16" s="80">
        <f t="shared" si="0"/>
        <v>0</v>
      </c>
      <c r="O16" s="190">
        <v>0</v>
      </c>
      <c r="P16" s="89"/>
      <c r="Q16" s="89"/>
      <c r="R16" s="192"/>
      <c r="S16" s="193">
        <v>0</v>
      </c>
      <c r="T16" s="193"/>
    </row>
    <row r="17" ht="20.1" customHeight="1" spans="1:20">
      <c r="A17" s="45" t="s">
        <v>105</v>
      </c>
      <c r="B17" s="45" t="s">
        <v>103</v>
      </c>
      <c r="C17" s="45" t="s">
        <v>89</v>
      </c>
      <c r="D17" s="45" t="s">
        <v>90</v>
      </c>
      <c r="E17" s="45" t="s">
        <v>106</v>
      </c>
      <c r="F17" s="65">
        <v>97400.4</v>
      </c>
      <c r="G17" s="66">
        <v>0</v>
      </c>
      <c r="H17" s="66">
        <v>97400.4</v>
      </c>
      <c r="I17" s="66">
        <v>0</v>
      </c>
      <c r="J17" s="48">
        <v>0</v>
      </c>
      <c r="K17" s="190">
        <v>0</v>
      </c>
      <c r="L17" s="89">
        <v>0</v>
      </c>
      <c r="M17" s="89">
        <v>0</v>
      </c>
      <c r="N17" s="80">
        <f t="shared" si="0"/>
        <v>0</v>
      </c>
      <c r="O17" s="190">
        <v>0</v>
      </c>
      <c r="P17" s="89"/>
      <c r="Q17" s="89"/>
      <c r="R17" s="192"/>
      <c r="S17" s="193">
        <v>0</v>
      </c>
      <c r="T17" s="193"/>
    </row>
  </sheetData>
  <mergeCells count="23">
    <mergeCell ref="A2:T2"/>
    <mergeCell ref="A4:E4"/>
    <mergeCell ref="H4:J4"/>
    <mergeCell ref="K4:L4"/>
    <mergeCell ref="N4:R4"/>
    <mergeCell ref="A5:C5"/>
    <mergeCell ref="D5:D6"/>
    <mergeCell ref="E5:E6"/>
    <mergeCell ref="F4:F6"/>
    <mergeCell ref="G4:G6"/>
    <mergeCell ref="H5:H6"/>
    <mergeCell ref="I5:I6"/>
    <mergeCell ref="J5:J6"/>
    <mergeCell ref="K5:K6"/>
    <mergeCell ref="L5:L6"/>
    <mergeCell ref="M4:M6"/>
    <mergeCell ref="N5:N6"/>
    <mergeCell ref="O5:O6"/>
    <mergeCell ref="P5:P6"/>
    <mergeCell ref="Q5:Q6"/>
    <mergeCell ref="R5:R6"/>
    <mergeCell ref="S4:S6"/>
    <mergeCell ref="T4:T6"/>
  </mergeCells>
  <printOptions horizontalCentered="1"/>
  <pageMargins left="0.39375" right="0.39375" top="0.7875" bottom="0.39375" header="0" footer="0"/>
  <pageSetup paperSize="9" fitToHeight="100" orientation="landscape" errors="blank" horizontalDpi="600" vertic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J17"/>
  <sheetViews>
    <sheetView showGridLines="0" showZeros="0" workbookViewId="0">
      <selection activeCell="A1" sqref="A1"/>
    </sheetView>
  </sheetViews>
  <sheetFormatPr defaultColWidth="9" defaultRowHeight="10.8"/>
  <cols>
    <col min="1" max="1" width="5" customWidth="1"/>
    <col min="2" max="3" width="3.66666666666667" customWidth="1"/>
    <col min="4" max="4" width="10.1666666666667" customWidth="1"/>
    <col min="5" max="5" width="50.8333333333333" customWidth="1"/>
    <col min="6" max="10" width="14.5" customWidth="1"/>
    <col min="11" max="12" width="10.6666666666667" customWidth="1"/>
    <col min="13" max="16384" width="9.33333333333333"/>
  </cols>
  <sheetData>
    <row r="1" ht="20.1" customHeight="1" spans="1:10">
      <c r="A1" s="50"/>
      <c r="B1" s="161"/>
      <c r="C1" s="161"/>
      <c r="D1" s="161"/>
      <c r="E1" s="161"/>
      <c r="F1" s="161"/>
      <c r="G1" s="161"/>
      <c r="H1" s="161"/>
      <c r="I1" s="161"/>
      <c r="J1" s="178" t="s">
        <v>107</v>
      </c>
    </row>
    <row r="2" ht="20.1" customHeight="1" spans="1:10">
      <c r="A2" s="25" t="s">
        <v>108</v>
      </c>
      <c r="B2" s="25"/>
      <c r="C2" s="25"/>
      <c r="D2" s="25"/>
      <c r="E2" s="25"/>
      <c r="F2" s="25"/>
      <c r="G2" s="25"/>
      <c r="H2" s="25"/>
      <c r="I2" s="25"/>
      <c r="J2" s="25"/>
    </row>
    <row r="3" ht="20.1" customHeight="1" spans="1:10">
      <c r="A3" s="111" t="s">
        <v>5</v>
      </c>
      <c r="B3" s="112"/>
      <c r="C3" s="112"/>
      <c r="D3" s="112"/>
      <c r="E3" s="112"/>
      <c r="F3" s="162"/>
      <c r="G3" s="162"/>
      <c r="H3" s="162"/>
      <c r="I3" s="162"/>
      <c r="J3" s="29" t="s">
        <v>6</v>
      </c>
    </row>
    <row r="4" ht="20.1" customHeight="1" spans="1:10">
      <c r="A4" s="113" t="s">
        <v>59</v>
      </c>
      <c r="B4" s="115"/>
      <c r="C4" s="115"/>
      <c r="D4" s="115"/>
      <c r="E4" s="114"/>
      <c r="F4" s="163" t="s">
        <v>60</v>
      </c>
      <c r="G4" s="164" t="s">
        <v>109</v>
      </c>
      <c r="H4" s="165" t="s">
        <v>110</v>
      </c>
      <c r="I4" s="165" t="s">
        <v>111</v>
      </c>
      <c r="J4" s="170" t="s">
        <v>112</v>
      </c>
    </row>
    <row r="5" ht="20.1" customHeight="1" spans="1:10">
      <c r="A5" s="113" t="s">
        <v>68</v>
      </c>
      <c r="B5" s="115"/>
      <c r="C5" s="114"/>
      <c r="D5" s="166" t="s">
        <v>69</v>
      </c>
      <c r="E5" s="167" t="s">
        <v>113</v>
      </c>
      <c r="F5" s="164"/>
      <c r="G5" s="164"/>
      <c r="H5" s="165"/>
      <c r="I5" s="165"/>
      <c r="J5" s="170"/>
    </row>
    <row r="6" ht="15" customHeight="1" spans="1:10">
      <c r="A6" s="168" t="s">
        <v>81</v>
      </c>
      <c r="B6" s="168" t="s">
        <v>82</v>
      </c>
      <c r="C6" s="169" t="s">
        <v>83</v>
      </c>
      <c r="D6" s="170"/>
      <c r="E6" s="171"/>
      <c r="F6" s="172"/>
      <c r="G6" s="172"/>
      <c r="H6" s="173"/>
      <c r="I6" s="173"/>
      <c r="J6" s="179"/>
    </row>
    <row r="7" ht="20.1" customHeight="1" spans="1:10">
      <c r="A7" s="174" t="s">
        <v>84</v>
      </c>
      <c r="B7" s="174" t="s">
        <v>84</v>
      </c>
      <c r="C7" s="174" t="s">
        <v>84</v>
      </c>
      <c r="D7" s="175" t="s">
        <v>84</v>
      </c>
      <c r="E7" s="175" t="s">
        <v>60</v>
      </c>
      <c r="F7" s="176">
        <f t="shared" ref="F7:F17" si="0">SUM(G7:J7)</f>
        <v>1716597.8</v>
      </c>
      <c r="G7" s="177">
        <v>1690217.8</v>
      </c>
      <c r="H7" s="177">
        <v>26380</v>
      </c>
      <c r="I7" s="177"/>
      <c r="J7" s="180"/>
    </row>
    <row r="8" ht="20.1" customHeight="1" spans="1:10">
      <c r="A8" s="174" t="s">
        <v>84</v>
      </c>
      <c r="B8" s="174" t="s">
        <v>84</v>
      </c>
      <c r="C8" s="174" t="s">
        <v>84</v>
      </c>
      <c r="D8" s="175" t="s">
        <v>84</v>
      </c>
      <c r="E8" s="175" t="s">
        <v>0</v>
      </c>
      <c r="F8" s="176">
        <f t="shared" si="0"/>
        <v>1716597.8</v>
      </c>
      <c r="G8" s="177">
        <v>1690217.8</v>
      </c>
      <c r="H8" s="177">
        <v>26380</v>
      </c>
      <c r="I8" s="177"/>
      <c r="J8" s="180"/>
    </row>
    <row r="9" ht="20.1" customHeight="1" spans="1:10">
      <c r="A9" s="174" t="s">
        <v>84</v>
      </c>
      <c r="B9" s="174" t="s">
        <v>84</v>
      </c>
      <c r="C9" s="174" t="s">
        <v>84</v>
      </c>
      <c r="D9" s="175" t="s">
        <v>85</v>
      </c>
      <c r="E9" s="175" t="s">
        <v>86</v>
      </c>
      <c r="F9" s="176">
        <f t="shared" si="0"/>
        <v>1716597.8</v>
      </c>
      <c r="G9" s="177">
        <v>1690217.8</v>
      </c>
      <c r="H9" s="177">
        <v>26380</v>
      </c>
      <c r="I9" s="177"/>
      <c r="J9" s="180"/>
    </row>
    <row r="10" ht="20.1" customHeight="1" spans="1:10">
      <c r="A10" s="174" t="s">
        <v>87</v>
      </c>
      <c r="B10" s="174" t="s">
        <v>88</v>
      </c>
      <c r="C10" s="174" t="s">
        <v>89</v>
      </c>
      <c r="D10" s="175" t="s">
        <v>90</v>
      </c>
      <c r="E10" s="175" t="s">
        <v>91</v>
      </c>
      <c r="F10" s="176">
        <f t="shared" si="0"/>
        <v>847172</v>
      </c>
      <c r="G10" s="177">
        <v>847172</v>
      </c>
      <c r="H10" s="177">
        <v>0</v>
      </c>
      <c r="I10" s="177"/>
      <c r="J10" s="180"/>
    </row>
    <row r="11" ht="20.1" customHeight="1" spans="1:10">
      <c r="A11" s="174" t="s">
        <v>87</v>
      </c>
      <c r="B11" s="174" t="s">
        <v>92</v>
      </c>
      <c r="C11" s="174" t="s">
        <v>89</v>
      </c>
      <c r="D11" s="175" t="s">
        <v>90</v>
      </c>
      <c r="E11" s="175" t="s">
        <v>91</v>
      </c>
      <c r="F11" s="176">
        <f t="shared" si="0"/>
        <v>423176</v>
      </c>
      <c r="G11" s="177">
        <v>396796</v>
      </c>
      <c r="H11" s="177">
        <v>26380</v>
      </c>
      <c r="I11" s="177"/>
      <c r="J11" s="180"/>
    </row>
    <row r="12" ht="20.1" customHeight="1" spans="1:10">
      <c r="A12" s="174" t="s">
        <v>87</v>
      </c>
      <c r="B12" s="174" t="s">
        <v>92</v>
      </c>
      <c r="C12" s="174" t="s">
        <v>93</v>
      </c>
      <c r="D12" s="175" t="s">
        <v>90</v>
      </c>
      <c r="E12" s="175" t="s">
        <v>94</v>
      </c>
      <c r="F12" s="176">
        <f t="shared" si="0"/>
        <v>192542.04</v>
      </c>
      <c r="G12" s="177">
        <v>192542.04</v>
      </c>
      <c r="H12" s="177">
        <v>0</v>
      </c>
      <c r="I12" s="177"/>
      <c r="J12" s="180"/>
    </row>
    <row r="13" ht="20.1" customHeight="1" spans="1:10">
      <c r="A13" s="174" t="s">
        <v>95</v>
      </c>
      <c r="B13" s="174" t="s">
        <v>96</v>
      </c>
      <c r="C13" s="174" t="s">
        <v>96</v>
      </c>
      <c r="D13" s="175" t="s">
        <v>90</v>
      </c>
      <c r="E13" s="175" t="s">
        <v>97</v>
      </c>
      <c r="F13" s="176">
        <f t="shared" si="0"/>
        <v>95151.36</v>
      </c>
      <c r="G13" s="177">
        <v>95151.36</v>
      </c>
      <c r="H13" s="177">
        <v>0</v>
      </c>
      <c r="I13" s="177"/>
      <c r="J13" s="180"/>
    </row>
    <row r="14" ht="20.1" customHeight="1" spans="1:10">
      <c r="A14" s="174" t="s">
        <v>95</v>
      </c>
      <c r="B14" s="174" t="s">
        <v>98</v>
      </c>
      <c r="C14" s="174" t="s">
        <v>98</v>
      </c>
      <c r="D14" s="175" t="s">
        <v>90</v>
      </c>
      <c r="E14" s="175" t="s">
        <v>99</v>
      </c>
      <c r="F14" s="176">
        <f t="shared" si="0"/>
        <v>4356.12</v>
      </c>
      <c r="G14" s="177">
        <v>4356.12</v>
      </c>
      <c r="H14" s="177">
        <v>0</v>
      </c>
      <c r="I14" s="177"/>
      <c r="J14" s="180"/>
    </row>
    <row r="15" ht="20.1" customHeight="1" spans="1:10">
      <c r="A15" s="174" t="s">
        <v>100</v>
      </c>
      <c r="B15" s="174" t="s">
        <v>101</v>
      </c>
      <c r="C15" s="174" t="s">
        <v>89</v>
      </c>
      <c r="D15" s="175" t="s">
        <v>90</v>
      </c>
      <c r="E15" s="175" t="s">
        <v>102</v>
      </c>
      <c r="F15" s="176">
        <f t="shared" si="0"/>
        <v>41673.16</v>
      </c>
      <c r="G15" s="177">
        <v>41673.16</v>
      </c>
      <c r="H15" s="177">
        <v>0</v>
      </c>
      <c r="I15" s="177"/>
      <c r="J15" s="180"/>
    </row>
    <row r="16" ht="20.1" customHeight="1" spans="1:10">
      <c r="A16" s="174" t="s">
        <v>100</v>
      </c>
      <c r="B16" s="174" t="s">
        <v>101</v>
      </c>
      <c r="C16" s="174" t="s">
        <v>103</v>
      </c>
      <c r="D16" s="175" t="s">
        <v>90</v>
      </c>
      <c r="E16" s="175" t="s">
        <v>104</v>
      </c>
      <c r="F16" s="176">
        <f t="shared" si="0"/>
        <v>15126.72</v>
      </c>
      <c r="G16" s="177">
        <v>15126.72</v>
      </c>
      <c r="H16" s="177">
        <v>0</v>
      </c>
      <c r="I16" s="177"/>
      <c r="J16" s="180"/>
    </row>
    <row r="17" ht="20.1" customHeight="1" spans="1:10">
      <c r="A17" s="174" t="s">
        <v>105</v>
      </c>
      <c r="B17" s="174" t="s">
        <v>103</v>
      </c>
      <c r="C17" s="174" t="s">
        <v>89</v>
      </c>
      <c r="D17" s="175" t="s">
        <v>90</v>
      </c>
      <c r="E17" s="175" t="s">
        <v>106</v>
      </c>
      <c r="F17" s="176">
        <f t="shared" si="0"/>
        <v>97400.4</v>
      </c>
      <c r="G17" s="177">
        <v>97400.4</v>
      </c>
      <c r="H17" s="177">
        <v>0</v>
      </c>
      <c r="I17" s="177"/>
      <c r="J17" s="180"/>
    </row>
  </sheetData>
  <mergeCells count="10">
    <mergeCell ref="A2:J2"/>
    <mergeCell ref="A4:E4"/>
    <mergeCell ref="A5:C5"/>
    <mergeCell ref="D5:D6"/>
    <mergeCell ref="E5:E6"/>
    <mergeCell ref="F4:F6"/>
    <mergeCell ref="G4:G6"/>
    <mergeCell ref="H4:H6"/>
    <mergeCell ref="I4:I6"/>
    <mergeCell ref="J4:J6"/>
  </mergeCells>
  <printOptions horizontalCentered="1"/>
  <pageMargins left="0.39375" right="0.39375" top="0.7875" bottom="0.39375" header="0" footer="0"/>
  <pageSetup paperSize="9" orientation="landscape" errors="blank" horizontalDpi="600" vertic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H40"/>
  <sheetViews>
    <sheetView showGridLines="0" showZeros="0" workbookViewId="0">
      <selection activeCell="A1" sqref="A1"/>
    </sheetView>
  </sheetViews>
  <sheetFormatPr defaultColWidth="9" defaultRowHeight="10.8" outlineLevelCol="7"/>
  <cols>
    <col min="1" max="1" width="31.5"/>
    <col min="2" max="2" width="24.8333333333333" customWidth="1"/>
    <col min="3" max="3" width="31.5"/>
    <col min="4" max="4" width="24.1666666666667" customWidth="1"/>
    <col min="5" max="8" width="19.8333333333333" customWidth="1"/>
    <col min="9" max="16384" width="9.33333333333333"/>
  </cols>
  <sheetData>
    <row r="1" ht="15.75" customHeight="1" spans="1:8">
      <c r="A1" s="110"/>
      <c r="B1" s="110"/>
      <c r="C1" s="110"/>
      <c r="D1" s="110"/>
      <c r="E1" s="110"/>
      <c r="F1" s="110"/>
      <c r="G1" s="110"/>
      <c r="H1" s="29" t="s">
        <v>114</v>
      </c>
    </row>
    <row r="2" ht="20.25" customHeight="1" spans="1:8">
      <c r="A2" s="25" t="s">
        <v>115</v>
      </c>
      <c r="B2" s="25"/>
      <c r="C2" s="25"/>
      <c r="D2" s="25"/>
      <c r="E2" s="25"/>
      <c r="F2" s="25"/>
      <c r="G2" s="25"/>
      <c r="H2" s="25"/>
    </row>
    <row r="3" ht="20.25" customHeight="1" spans="1:8">
      <c r="A3" s="111" t="s">
        <v>5</v>
      </c>
      <c r="B3" s="112"/>
      <c r="C3" s="50"/>
      <c r="D3" s="50"/>
      <c r="E3" s="50"/>
      <c r="F3" s="50"/>
      <c r="G3" s="50"/>
      <c r="H3" s="29" t="s">
        <v>6</v>
      </c>
    </row>
    <row r="4" ht="20.25" customHeight="1" spans="1:8">
      <c r="A4" s="113" t="s">
        <v>7</v>
      </c>
      <c r="B4" s="114"/>
      <c r="C4" s="113" t="s">
        <v>8</v>
      </c>
      <c r="D4" s="115"/>
      <c r="E4" s="115"/>
      <c r="F4" s="115"/>
      <c r="G4" s="115"/>
      <c r="H4" s="114"/>
    </row>
    <row r="5" ht="34.5" customHeight="1" spans="1:8">
      <c r="A5" s="116" t="s">
        <v>9</v>
      </c>
      <c r="B5" s="117" t="s">
        <v>10</v>
      </c>
      <c r="C5" s="116" t="s">
        <v>9</v>
      </c>
      <c r="D5" s="117" t="s">
        <v>60</v>
      </c>
      <c r="E5" s="117" t="s">
        <v>116</v>
      </c>
      <c r="F5" s="118" t="s">
        <v>117</v>
      </c>
      <c r="G5" s="117" t="s">
        <v>118</v>
      </c>
      <c r="H5" s="119" t="s">
        <v>119</v>
      </c>
    </row>
    <row r="6" ht="20.25" customHeight="1" spans="1:8">
      <c r="A6" s="120" t="s">
        <v>120</v>
      </c>
      <c r="B6" s="121">
        <f>SUM(B7:B9)</f>
        <v>1716597.8</v>
      </c>
      <c r="C6" s="122" t="s">
        <v>121</v>
      </c>
      <c r="D6" s="123">
        <f>SUM(E6,F6,G6,H6)</f>
        <v>1716597.8</v>
      </c>
      <c r="E6" s="123">
        <f t="shared" ref="E6:H6" si="0">SUM(E7:E36)</f>
        <v>1716597.8</v>
      </c>
      <c r="F6" s="123">
        <f t="shared" si="0"/>
        <v>0</v>
      </c>
      <c r="G6" s="123">
        <f t="shared" si="0"/>
        <v>0</v>
      </c>
      <c r="H6" s="123">
        <f t="shared" si="0"/>
        <v>0</v>
      </c>
    </row>
    <row r="7" ht="20.25" customHeight="1" spans="1:8">
      <c r="A7" s="120" t="s">
        <v>122</v>
      </c>
      <c r="B7" s="124">
        <v>1716597.8</v>
      </c>
      <c r="C7" s="125" t="s">
        <v>123</v>
      </c>
      <c r="D7" s="126">
        <f t="shared" ref="D7:D35" si="1">SUM(E7:H7)</f>
        <v>1462890.04</v>
      </c>
      <c r="E7" s="123">
        <v>1462890.04</v>
      </c>
      <c r="F7" s="127">
        <v>0</v>
      </c>
      <c r="G7" s="128">
        <v>0</v>
      </c>
      <c r="H7" s="121">
        <v>0</v>
      </c>
    </row>
    <row r="8" ht="20.25" customHeight="1" spans="1:8">
      <c r="A8" s="120" t="s">
        <v>124</v>
      </c>
      <c r="B8" s="129">
        <v>0</v>
      </c>
      <c r="C8" s="125" t="s">
        <v>125</v>
      </c>
      <c r="D8" s="126">
        <f t="shared" si="1"/>
        <v>0</v>
      </c>
      <c r="E8" s="127">
        <v>0</v>
      </c>
      <c r="F8" s="127">
        <v>0</v>
      </c>
      <c r="G8" s="128">
        <v>0</v>
      </c>
      <c r="H8" s="121">
        <v>0</v>
      </c>
    </row>
    <row r="9" ht="20.25" customHeight="1" spans="1:8">
      <c r="A9" s="120" t="s">
        <v>126</v>
      </c>
      <c r="B9" s="130">
        <v>0</v>
      </c>
      <c r="C9" s="125" t="s">
        <v>127</v>
      </c>
      <c r="D9" s="126">
        <f t="shared" si="1"/>
        <v>0</v>
      </c>
      <c r="E9" s="127">
        <v>0</v>
      </c>
      <c r="F9" s="127">
        <v>0</v>
      </c>
      <c r="G9" s="128">
        <v>0</v>
      </c>
      <c r="H9" s="121">
        <v>0</v>
      </c>
    </row>
    <row r="10" ht="20.25" customHeight="1" spans="1:8">
      <c r="A10" s="120" t="s">
        <v>128</v>
      </c>
      <c r="B10" s="131">
        <f>SUM(B11:B14)</f>
        <v>0</v>
      </c>
      <c r="C10" s="125" t="s">
        <v>129</v>
      </c>
      <c r="D10" s="126">
        <f t="shared" si="1"/>
        <v>0</v>
      </c>
      <c r="E10" s="127">
        <v>0</v>
      </c>
      <c r="F10" s="127">
        <v>0</v>
      </c>
      <c r="G10" s="128">
        <v>0</v>
      </c>
      <c r="H10" s="121">
        <v>0</v>
      </c>
    </row>
    <row r="11" ht="20.25" customHeight="1" spans="1:8">
      <c r="A11" s="120" t="s">
        <v>122</v>
      </c>
      <c r="B11" s="129">
        <v>0</v>
      </c>
      <c r="C11" s="125" t="s">
        <v>130</v>
      </c>
      <c r="D11" s="126">
        <f t="shared" si="1"/>
        <v>0</v>
      </c>
      <c r="E11" s="127">
        <v>0</v>
      </c>
      <c r="F11" s="127">
        <v>0</v>
      </c>
      <c r="G11" s="128">
        <v>0</v>
      </c>
      <c r="H11" s="121">
        <v>0</v>
      </c>
    </row>
    <row r="12" ht="20.25" customHeight="1" spans="1:8">
      <c r="A12" s="120" t="s">
        <v>124</v>
      </c>
      <c r="B12" s="129">
        <v>0</v>
      </c>
      <c r="C12" s="125" t="s">
        <v>131</v>
      </c>
      <c r="D12" s="126">
        <f t="shared" si="1"/>
        <v>0</v>
      </c>
      <c r="E12" s="127">
        <v>0</v>
      </c>
      <c r="F12" s="127">
        <v>0</v>
      </c>
      <c r="G12" s="128">
        <v>0</v>
      </c>
      <c r="H12" s="121">
        <v>0</v>
      </c>
    </row>
    <row r="13" ht="20.25" customHeight="1" spans="1:8">
      <c r="A13" s="120" t="s">
        <v>126</v>
      </c>
      <c r="B13" s="129">
        <v>0</v>
      </c>
      <c r="C13" s="125" t="s">
        <v>132</v>
      </c>
      <c r="D13" s="126">
        <f t="shared" si="1"/>
        <v>0</v>
      </c>
      <c r="E13" s="127">
        <v>0</v>
      </c>
      <c r="F13" s="127">
        <v>0</v>
      </c>
      <c r="G13" s="128">
        <v>0</v>
      </c>
      <c r="H13" s="121">
        <v>0</v>
      </c>
    </row>
    <row r="14" ht="20.25" customHeight="1" spans="1:8">
      <c r="A14" s="120" t="s">
        <v>133</v>
      </c>
      <c r="B14" s="132"/>
      <c r="C14" s="125" t="s">
        <v>134</v>
      </c>
      <c r="D14" s="126">
        <f t="shared" si="1"/>
        <v>99507.48</v>
      </c>
      <c r="E14" s="127">
        <v>99507.48</v>
      </c>
      <c r="F14" s="127">
        <v>0</v>
      </c>
      <c r="G14" s="128">
        <v>0</v>
      </c>
      <c r="H14" s="121">
        <v>0</v>
      </c>
    </row>
    <row r="15" ht="20.25" customHeight="1" spans="1:8">
      <c r="A15" s="133"/>
      <c r="B15" s="134"/>
      <c r="C15" s="125" t="s">
        <v>135</v>
      </c>
      <c r="D15" s="126">
        <f t="shared" si="1"/>
        <v>0</v>
      </c>
      <c r="E15" s="127">
        <v>0</v>
      </c>
      <c r="F15" s="127">
        <v>0</v>
      </c>
      <c r="G15" s="128">
        <v>0</v>
      </c>
      <c r="H15" s="121">
        <v>0</v>
      </c>
    </row>
    <row r="16" ht="20.25" customHeight="1" spans="1:8">
      <c r="A16" s="133"/>
      <c r="B16" s="135"/>
      <c r="C16" s="125" t="s">
        <v>136</v>
      </c>
      <c r="D16" s="126">
        <f t="shared" si="1"/>
        <v>56799.88</v>
      </c>
      <c r="E16" s="127">
        <v>56799.88</v>
      </c>
      <c r="F16" s="127">
        <v>0</v>
      </c>
      <c r="G16" s="128">
        <v>0</v>
      </c>
      <c r="H16" s="121">
        <v>0</v>
      </c>
    </row>
    <row r="17" ht="20.25" customHeight="1" spans="1:8">
      <c r="A17" s="133"/>
      <c r="B17" s="135"/>
      <c r="C17" s="125" t="s">
        <v>137</v>
      </c>
      <c r="D17" s="126">
        <f t="shared" si="1"/>
        <v>0</v>
      </c>
      <c r="E17" s="127">
        <v>0</v>
      </c>
      <c r="F17" s="127">
        <v>0</v>
      </c>
      <c r="G17" s="128">
        <v>0</v>
      </c>
      <c r="H17" s="121">
        <v>0</v>
      </c>
    </row>
    <row r="18" ht="20.25" customHeight="1" spans="1:8">
      <c r="A18" s="133"/>
      <c r="B18" s="135"/>
      <c r="C18" s="125" t="s">
        <v>138</v>
      </c>
      <c r="D18" s="126">
        <f t="shared" si="1"/>
        <v>0</v>
      </c>
      <c r="E18" s="127">
        <v>0</v>
      </c>
      <c r="F18" s="127">
        <v>0</v>
      </c>
      <c r="G18" s="128">
        <v>0</v>
      </c>
      <c r="H18" s="121">
        <v>0</v>
      </c>
    </row>
    <row r="19" ht="20.25" customHeight="1" spans="1:8">
      <c r="A19" s="133"/>
      <c r="B19" s="135"/>
      <c r="C19" s="125" t="s">
        <v>139</v>
      </c>
      <c r="D19" s="126">
        <f t="shared" si="1"/>
        <v>0</v>
      </c>
      <c r="E19" s="127">
        <v>0</v>
      </c>
      <c r="F19" s="127">
        <v>0</v>
      </c>
      <c r="G19" s="128">
        <v>0</v>
      </c>
      <c r="H19" s="121">
        <v>0</v>
      </c>
    </row>
    <row r="20" ht="20.25" customHeight="1" spans="1:8">
      <c r="A20" s="133"/>
      <c r="B20" s="135"/>
      <c r="C20" s="125" t="s">
        <v>140</v>
      </c>
      <c r="D20" s="126">
        <f t="shared" si="1"/>
        <v>0</v>
      </c>
      <c r="E20" s="127">
        <v>0</v>
      </c>
      <c r="F20" s="127">
        <v>0</v>
      </c>
      <c r="G20" s="128">
        <v>0</v>
      </c>
      <c r="H20" s="121">
        <v>0</v>
      </c>
    </row>
    <row r="21" ht="20.25" customHeight="1" spans="1:8">
      <c r="A21" s="133"/>
      <c r="B21" s="135"/>
      <c r="C21" s="125" t="s">
        <v>141</v>
      </c>
      <c r="D21" s="126">
        <f t="shared" si="1"/>
        <v>0</v>
      </c>
      <c r="E21" s="127">
        <v>0</v>
      </c>
      <c r="F21" s="127">
        <v>0</v>
      </c>
      <c r="G21" s="128">
        <v>0</v>
      </c>
      <c r="H21" s="121">
        <v>0</v>
      </c>
    </row>
    <row r="22" ht="20.25" customHeight="1" spans="1:8">
      <c r="A22" s="133"/>
      <c r="B22" s="135"/>
      <c r="C22" s="125" t="s">
        <v>142</v>
      </c>
      <c r="D22" s="126">
        <f t="shared" si="1"/>
        <v>0</v>
      </c>
      <c r="E22" s="127">
        <v>0</v>
      </c>
      <c r="F22" s="127">
        <v>0</v>
      </c>
      <c r="G22" s="128">
        <v>0</v>
      </c>
      <c r="H22" s="121">
        <v>0</v>
      </c>
    </row>
    <row r="23" ht="20.25" customHeight="1" spans="1:8">
      <c r="A23" s="133"/>
      <c r="B23" s="135"/>
      <c r="C23" s="125" t="s">
        <v>143</v>
      </c>
      <c r="D23" s="126">
        <f t="shared" si="1"/>
        <v>0</v>
      </c>
      <c r="E23" s="127">
        <v>0</v>
      </c>
      <c r="F23" s="127">
        <v>0</v>
      </c>
      <c r="G23" s="128">
        <v>0</v>
      </c>
      <c r="H23" s="121">
        <v>0</v>
      </c>
    </row>
    <row r="24" ht="20.25" customHeight="1" spans="1:8">
      <c r="A24" s="133"/>
      <c r="B24" s="135"/>
      <c r="C24" s="125" t="s">
        <v>144</v>
      </c>
      <c r="D24" s="126">
        <f t="shared" si="1"/>
        <v>0</v>
      </c>
      <c r="E24" s="127">
        <v>0</v>
      </c>
      <c r="F24" s="127">
        <v>0</v>
      </c>
      <c r="G24" s="128">
        <v>0</v>
      </c>
      <c r="H24" s="121">
        <v>0</v>
      </c>
    </row>
    <row r="25" ht="20.25" customHeight="1" spans="1:8">
      <c r="A25" s="133"/>
      <c r="B25" s="135"/>
      <c r="C25" s="125" t="s">
        <v>145</v>
      </c>
      <c r="D25" s="126">
        <f t="shared" si="1"/>
        <v>0</v>
      </c>
      <c r="E25" s="127">
        <v>0</v>
      </c>
      <c r="F25" s="127">
        <v>0</v>
      </c>
      <c r="G25" s="128">
        <v>0</v>
      </c>
      <c r="H25" s="121">
        <v>0</v>
      </c>
    </row>
    <row r="26" ht="20.25" customHeight="1" spans="1:8">
      <c r="A26" s="120"/>
      <c r="B26" s="135"/>
      <c r="C26" s="125" t="s">
        <v>146</v>
      </c>
      <c r="D26" s="126">
        <f t="shared" si="1"/>
        <v>97400.4</v>
      </c>
      <c r="E26" s="127">
        <v>97400.4</v>
      </c>
      <c r="F26" s="127">
        <v>0</v>
      </c>
      <c r="G26" s="128">
        <v>0</v>
      </c>
      <c r="H26" s="121">
        <v>0</v>
      </c>
    </row>
    <row r="27" ht="20.25" customHeight="1" spans="1:8">
      <c r="A27" s="120"/>
      <c r="B27" s="135"/>
      <c r="C27" s="125" t="s">
        <v>147</v>
      </c>
      <c r="D27" s="126">
        <f t="shared" si="1"/>
        <v>0</v>
      </c>
      <c r="E27" s="127">
        <v>0</v>
      </c>
      <c r="F27" s="127">
        <v>0</v>
      </c>
      <c r="G27" s="128">
        <v>0</v>
      </c>
      <c r="H27" s="121">
        <v>0</v>
      </c>
    </row>
    <row r="28" ht="20.25" customHeight="1" spans="1:8">
      <c r="A28" s="120"/>
      <c r="B28" s="135"/>
      <c r="C28" s="125" t="s">
        <v>148</v>
      </c>
      <c r="D28" s="126">
        <f t="shared" si="1"/>
        <v>0</v>
      </c>
      <c r="E28" s="127">
        <v>0</v>
      </c>
      <c r="F28" s="127">
        <v>0</v>
      </c>
      <c r="G28" s="128">
        <v>0</v>
      </c>
      <c r="H28" s="121">
        <v>0</v>
      </c>
    </row>
    <row r="29" ht="20.25" customHeight="1" spans="1:8">
      <c r="A29" s="120"/>
      <c r="B29" s="135"/>
      <c r="C29" s="125" t="s">
        <v>149</v>
      </c>
      <c r="D29" s="126">
        <f t="shared" si="1"/>
        <v>0</v>
      </c>
      <c r="E29" s="127">
        <v>0</v>
      </c>
      <c r="F29" s="127">
        <v>0</v>
      </c>
      <c r="G29" s="128">
        <v>0</v>
      </c>
      <c r="H29" s="121">
        <v>0</v>
      </c>
    </row>
    <row r="30" ht="20.25" customHeight="1" spans="1:8">
      <c r="A30" s="120"/>
      <c r="B30" s="135"/>
      <c r="C30" s="125" t="s">
        <v>150</v>
      </c>
      <c r="D30" s="126">
        <f t="shared" si="1"/>
        <v>0</v>
      </c>
      <c r="E30" s="127">
        <v>0</v>
      </c>
      <c r="F30" s="127">
        <v>0</v>
      </c>
      <c r="G30" s="128">
        <v>0</v>
      </c>
      <c r="H30" s="121">
        <v>0</v>
      </c>
    </row>
    <row r="31" ht="20.25" customHeight="1" spans="1:8">
      <c r="A31" s="120"/>
      <c r="B31" s="135"/>
      <c r="C31" s="125" t="s">
        <v>151</v>
      </c>
      <c r="D31" s="126">
        <f t="shared" si="1"/>
        <v>0</v>
      </c>
      <c r="E31" s="127">
        <v>0</v>
      </c>
      <c r="F31" s="127">
        <v>0</v>
      </c>
      <c r="G31" s="128">
        <v>0</v>
      </c>
      <c r="H31" s="121">
        <v>0</v>
      </c>
    </row>
    <row r="32" ht="20.25" customHeight="1" spans="1:8">
      <c r="A32" s="120"/>
      <c r="B32" s="135"/>
      <c r="C32" s="136" t="s">
        <v>152</v>
      </c>
      <c r="D32" s="126">
        <f t="shared" si="1"/>
        <v>0</v>
      </c>
      <c r="E32" s="127">
        <v>0</v>
      </c>
      <c r="F32" s="127">
        <v>0</v>
      </c>
      <c r="G32" s="128">
        <v>0</v>
      </c>
      <c r="H32" s="121">
        <v>0</v>
      </c>
    </row>
    <row r="33" ht="20.25" customHeight="1" spans="1:8">
      <c r="A33" s="120"/>
      <c r="B33" s="135"/>
      <c r="C33" s="125" t="s">
        <v>153</v>
      </c>
      <c r="D33" s="126">
        <f t="shared" si="1"/>
        <v>0</v>
      </c>
      <c r="E33" s="127">
        <v>0</v>
      </c>
      <c r="F33" s="127">
        <v>0</v>
      </c>
      <c r="G33" s="128">
        <v>0</v>
      </c>
      <c r="H33" s="121">
        <v>0</v>
      </c>
    </row>
    <row r="34" ht="20.25" customHeight="1" spans="1:8">
      <c r="A34" s="120"/>
      <c r="B34" s="135"/>
      <c r="C34" s="125" t="s">
        <v>154</v>
      </c>
      <c r="D34" s="126">
        <f t="shared" si="1"/>
        <v>0</v>
      </c>
      <c r="E34" s="127">
        <v>0</v>
      </c>
      <c r="F34" s="127">
        <v>0</v>
      </c>
      <c r="G34" s="128">
        <v>0</v>
      </c>
      <c r="H34" s="121">
        <v>0</v>
      </c>
    </row>
    <row r="35" ht="20.25" customHeight="1" spans="1:8">
      <c r="A35" s="120"/>
      <c r="B35" s="135"/>
      <c r="C35" s="125" t="s">
        <v>155</v>
      </c>
      <c r="D35" s="137">
        <f t="shared" si="1"/>
        <v>0</v>
      </c>
      <c r="E35" s="121">
        <v>0</v>
      </c>
      <c r="F35" s="121">
        <v>0</v>
      </c>
      <c r="G35" s="121">
        <v>0</v>
      </c>
      <c r="H35" s="121">
        <v>0</v>
      </c>
    </row>
    <row r="36" ht="20.25" customHeight="1" spans="1:8">
      <c r="A36" s="138"/>
      <c r="B36" s="139"/>
      <c r="C36" s="140" t="s">
        <v>156</v>
      </c>
      <c r="D36" s="141"/>
      <c r="E36" s="142">
        <v>0</v>
      </c>
      <c r="F36" s="142">
        <v>0</v>
      </c>
      <c r="G36" s="143">
        <v>0</v>
      </c>
      <c r="H36" s="144">
        <v>0</v>
      </c>
    </row>
    <row r="37" ht="20.25" customHeight="1" spans="1:8">
      <c r="A37" s="120"/>
      <c r="B37" s="145"/>
      <c r="C37" s="146" t="s">
        <v>157</v>
      </c>
      <c r="D37" s="141">
        <f>SUM(E37:H37)</f>
        <v>0</v>
      </c>
      <c r="E37" s="147"/>
      <c r="F37" s="147"/>
      <c r="G37" s="148"/>
      <c r="H37" s="149"/>
    </row>
    <row r="38" ht="20.25" customHeight="1" spans="1:8">
      <c r="A38" s="120"/>
      <c r="B38" s="150"/>
      <c r="C38" s="146"/>
      <c r="D38" s="141"/>
      <c r="E38" s="151"/>
      <c r="F38" s="151"/>
      <c r="G38" s="152"/>
      <c r="H38" s="153"/>
    </row>
    <row r="39" ht="20.25" customHeight="1" spans="1:8">
      <c r="A39" s="138" t="s">
        <v>55</v>
      </c>
      <c r="B39" s="9">
        <f>SUM(B6,B10)</f>
        <v>1716597.8</v>
      </c>
      <c r="C39" s="154" t="s">
        <v>56</v>
      </c>
      <c r="D39" s="141">
        <f>SUM(E39:H39)</f>
        <v>1716597.8</v>
      </c>
      <c r="E39" s="155">
        <f>SUM(E7:E37)</f>
        <v>1716597.8</v>
      </c>
      <c r="F39" s="155">
        <f>SUM(F7:F37)</f>
        <v>0</v>
      </c>
      <c r="G39" s="156">
        <f>SUM(G7:G37)</f>
        <v>0</v>
      </c>
      <c r="H39" s="157">
        <f>SUM(H7:H37)</f>
        <v>0</v>
      </c>
    </row>
    <row r="40" ht="20.25" customHeight="1" spans="1:8">
      <c r="A40" s="158"/>
      <c r="B40" s="159"/>
      <c r="C40" s="160"/>
      <c r="D40" s="160"/>
      <c r="E40" s="160"/>
      <c r="F40" s="160"/>
      <c r="G40" s="160"/>
      <c r="H40" s="110"/>
    </row>
  </sheetData>
  <mergeCells count="3">
    <mergeCell ref="A2:H2"/>
    <mergeCell ref="A4:B4"/>
    <mergeCell ref="C4:H4"/>
  </mergeCells>
  <printOptions horizontalCentered="1"/>
  <pageMargins left="0.39375" right="0.39375" top="0.7875" bottom="0.39375" header="0" footer="0"/>
  <pageSetup paperSize="9" scale="90" orientation="landscape" errors="blank" horizontalDpi="600" vertic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AI23"/>
  <sheetViews>
    <sheetView showGridLines="0" showZeros="0" workbookViewId="0">
      <selection activeCell="A1" sqref="A1"/>
    </sheetView>
  </sheetViews>
  <sheetFormatPr defaultColWidth="9" defaultRowHeight="10.8"/>
  <cols>
    <col min="1" max="1" width="4.83333333333333" customWidth="1"/>
    <col min="2" max="2" width="8.66666666666667" customWidth="1"/>
    <col min="3" max="3" width="9.16666666666667" customWidth="1"/>
    <col min="4" max="4" width="38" customWidth="1"/>
    <col min="5" max="5" width="13.1666666666667" customWidth="1"/>
    <col min="6" max="15" width="11.1666666666667" customWidth="1"/>
    <col min="16" max="23" width="9.5" customWidth="1"/>
    <col min="24" max="35" width="9.83333333333333" customWidth="1"/>
    <col min="36" max="16384" width="9.33333333333333"/>
  </cols>
  <sheetData>
    <row r="1" ht="20.1" customHeight="1" spans="1:35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4" t="s">
        <v>158</v>
      </c>
    </row>
    <row r="2" s="103" customFormat="1" ht="20.1" customHeight="1" spans="1:35">
      <c r="A2" s="25" t="s">
        <v>159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</row>
    <row r="3" ht="20.1" customHeight="1" spans="1:35">
      <c r="A3" s="26" t="s">
        <v>5</v>
      </c>
      <c r="B3" s="27"/>
      <c r="C3" s="27"/>
      <c r="D3" s="27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0"/>
      <c r="AH3" s="90"/>
      <c r="AI3" s="24" t="s">
        <v>6</v>
      </c>
    </row>
    <row r="4" ht="20.1" customHeight="1" spans="1:35">
      <c r="A4" s="30" t="s">
        <v>59</v>
      </c>
      <c r="B4" s="31"/>
      <c r="C4" s="104"/>
      <c r="D4" s="32"/>
      <c r="E4" s="105" t="s">
        <v>160</v>
      </c>
      <c r="F4" s="106" t="s">
        <v>161</v>
      </c>
      <c r="G4" s="107"/>
      <c r="H4" s="107"/>
      <c r="I4" s="107"/>
      <c r="J4" s="107"/>
      <c r="K4" s="107"/>
      <c r="L4" s="107"/>
      <c r="M4" s="107"/>
      <c r="N4" s="107"/>
      <c r="O4" s="109"/>
      <c r="P4" s="106" t="s">
        <v>162</v>
      </c>
      <c r="Q4" s="107"/>
      <c r="R4" s="107"/>
      <c r="S4" s="107"/>
      <c r="T4" s="107"/>
      <c r="U4" s="107"/>
      <c r="V4" s="107"/>
      <c r="W4" s="107"/>
      <c r="X4" s="107"/>
      <c r="Y4" s="109"/>
      <c r="Z4" s="106" t="s">
        <v>163</v>
      </c>
      <c r="AA4" s="107"/>
      <c r="AB4" s="107"/>
      <c r="AC4" s="107"/>
      <c r="AD4" s="107"/>
      <c r="AE4" s="107"/>
      <c r="AF4" s="107"/>
      <c r="AG4" s="107"/>
      <c r="AH4" s="107"/>
      <c r="AI4" s="109"/>
    </row>
    <row r="5" ht="21" customHeight="1" spans="1:35">
      <c r="A5" s="30" t="s">
        <v>68</v>
      </c>
      <c r="B5" s="31"/>
      <c r="C5" s="92" t="s">
        <v>69</v>
      </c>
      <c r="D5" s="83" t="s">
        <v>70</v>
      </c>
      <c r="E5" s="54"/>
      <c r="F5" s="92" t="s">
        <v>60</v>
      </c>
      <c r="G5" s="92" t="s">
        <v>164</v>
      </c>
      <c r="H5" s="92"/>
      <c r="I5" s="92"/>
      <c r="J5" s="92" t="s">
        <v>165</v>
      </c>
      <c r="K5" s="92"/>
      <c r="L5" s="92"/>
      <c r="M5" s="92" t="s">
        <v>166</v>
      </c>
      <c r="N5" s="92"/>
      <c r="O5" s="92"/>
      <c r="P5" s="92" t="s">
        <v>60</v>
      </c>
      <c r="Q5" s="92" t="s">
        <v>164</v>
      </c>
      <c r="R5" s="92"/>
      <c r="S5" s="92"/>
      <c r="T5" s="92" t="s">
        <v>165</v>
      </c>
      <c r="U5" s="92"/>
      <c r="V5" s="92"/>
      <c r="W5" s="92" t="s">
        <v>166</v>
      </c>
      <c r="X5" s="92"/>
      <c r="Y5" s="92"/>
      <c r="Z5" s="92" t="s">
        <v>60</v>
      </c>
      <c r="AA5" s="92" t="s">
        <v>164</v>
      </c>
      <c r="AB5" s="92"/>
      <c r="AC5" s="92"/>
      <c r="AD5" s="92" t="s">
        <v>165</v>
      </c>
      <c r="AE5" s="92"/>
      <c r="AF5" s="92"/>
      <c r="AG5" s="92" t="s">
        <v>166</v>
      </c>
      <c r="AH5" s="92"/>
      <c r="AI5" s="92"/>
    </row>
    <row r="6" ht="30.75" customHeight="1" spans="1:35">
      <c r="A6" s="39" t="s">
        <v>81</v>
      </c>
      <c r="B6" s="108" t="s">
        <v>82</v>
      </c>
      <c r="C6" s="92"/>
      <c r="D6" s="86"/>
      <c r="E6" s="42"/>
      <c r="F6" s="92"/>
      <c r="G6" s="92" t="s">
        <v>76</v>
      </c>
      <c r="H6" s="92" t="s">
        <v>109</v>
      </c>
      <c r="I6" s="92" t="s">
        <v>110</v>
      </c>
      <c r="J6" s="92" t="s">
        <v>76</v>
      </c>
      <c r="K6" s="92" t="s">
        <v>109</v>
      </c>
      <c r="L6" s="92" t="s">
        <v>110</v>
      </c>
      <c r="M6" s="92" t="s">
        <v>76</v>
      </c>
      <c r="N6" s="92" t="s">
        <v>109</v>
      </c>
      <c r="O6" s="92" t="s">
        <v>110</v>
      </c>
      <c r="P6" s="92"/>
      <c r="Q6" s="92" t="s">
        <v>76</v>
      </c>
      <c r="R6" s="92" t="s">
        <v>109</v>
      </c>
      <c r="S6" s="92" t="s">
        <v>110</v>
      </c>
      <c r="T6" s="92" t="s">
        <v>76</v>
      </c>
      <c r="U6" s="92" t="s">
        <v>109</v>
      </c>
      <c r="V6" s="92" t="s">
        <v>110</v>
      </c>
      <c r="W6" s="92" t="s">
        <v>76</v>
      </c>
      <c r="X6" s="92" t="s">
        <v>109</v>
      </c>
      <c r="Y6" s="92" t="s">
        <v>110</v>
      </c>
      <c r="Z6" s="92"/>
      <c r="AA6" s="92" t="s">
        <v>76</v>
      </c>
      <c r="AB6" s="92" t="s">
        <v>109</v>
      </c>
      <c r="AC6" s="92" t="s">
        <v>110</v>
      </c>
      <c r="AD6" s="92" t="s">
        <v>76</v>
      </c>
      <c r="AE6" s="92" t="s">
        <v>109</v>
      </c>
      <c r="AF6" s="92" t="s">
        <v>110</v>
      </c>
      <c r="AG6" s="92" t="s">
        <v>76</v>
      </c>
      <c r="AH6" s="92" t="s">
        <v>109</v>
      </c>
      <c r="AI6" s="92" t="s">
        <v>110</v>
      </c>
    </row>
    <row r="7" ht="20.1" customHeight="1" spans="1:35">
      <c r="A7" s="96" t="s">
        <v>84</v>
      </c>
      <c r="B7" s="96" t="s">
        <v>84</v>
      </c>
      <c r="C7" s="96" t="s">
        <v>84</v>
      </c>
      <c r="D7" s="96" t="s">
        <v>60</v>
      </c>
      <c r="E7" s="80">
        <f t="shared" ref="E7:E23" si="0">SUM(F7,P7,Z7)</f>
        <v>1716597.8</v>
      </c>
      <c r="F7" s="80">
        <f t="shared" ref="F7:F23" si="1">SUM(G7,J7,M7)</f>
        <v>1716597.8</v>
      </c>
      <c r="G7" s="80">
        <f t="shared" ref="G7:G23" si="2">SUM(H7,I7)</f>
        <v>1716597.8</v>
      </c>
      <c r="H7" s="80">
        <v>1690217.8</v>
      </c>
      <c r="I7" s="80">
        <v>26380</v>
      </c>
      <c r="J7" s="80">
        <f t="shared" ref="J7:J23" si="3">SUM(K7,L7)</f>
        <v>0</v>
      </c>
      <c r="K7" s="80">
        <v>0</v>
      </c>
      <c r="L7" s="80">
        <v>0</v>
      </c>
      <c r="M7" s="80">
        <f t="shared" ref="M7:M23" si="4">SUM(N7,O7)</f>
        <v>0</v>
      </c>
      <c r="N7" s="80">
        <v>0</v>
      </c>
      <c r="O7" s="80">
        <v>0</v>
      </c>
      <c r="P7" s="80">
        <f t="shared" ref="P7:P23" si="5">SUM(Q7,T7,W7)</f>
        <v>0</v>
      </c>
      <c r="Q7" s="80">
        <f t="shared" ref="Q7:Q23" si="6">SUM(R7,S7)</f>
        <v>0</v>
      </c>
      <c r="R7" s="80">
        <v>0</v>
      </c>
      <c r="S7" s="80">
        <v>0</v>
      </c>
      <c r="T7" s="80">
        <f t="shared" ref="T7:T23" si="7">SUM(U7,V7)</f>
        <v>0</v>
      </c>
      <c r="U7" s="80">
        <v>0</v>
      </c>
      <c r="V7" s="80">
        <v>0</v>
      </c>
      <c r="W7" s="80">
        <f t="shared" ref="W7:W23" si="8">SUM(X7,Y7)</f>
        <v>0</v>
      </c>
      <c r="X7" s="80" t="s">
        <v>84</v>
      </c>
      <c r="Y7" s="80"/>
      <c r="Z7" s="80">
        <f t="shared" ref="Z7:Z23" si="9">SUM(AA7,AD7,AG7)</f>
        <v>0</v>
      </c>
      <c r="AA7" s="80">
        <f t="shared" ref="AA7:AA23" si="10">SUM(AB7,AC7)</f>
        <v>0</v>
      </c>
      <c r="AB7" s="80">
        <v>0</v>
      </c>
      <c r="AC7" s="80">
        <v>0</v>
      </c>
      <c r="AD7" s="80">
        <f t="shared" ref="AD7:AD23" si="11">SUM(AE7,AF7)</f>
        <v>0</v>
      </c>
      <c r="AE7" s="80">
        <v>0</v>
      </c>
      <c r="AF7" s="80">
        <v>0</v>
      </c>
      <c r="AG7" s="80">
        <f t="shared" ref="AG7:AG23" si="12">SUM(AH7,AI7)</f>
        <v>0</v>
      </c>
      <c r="AH7" s="80">
        <v>0</v>
      </c>
      <c r="AI7" s="80">
        <v>0</v>
      </c>
    </row>
    <row r="8" ht="20.1" customHeight="1" spans="1:35">
      <c r="A8" s="96" t="s">
        <v>84</v>
      </c>
      <c r="B8" s="96" t="s">
        <v>84</v>
      </c>
      <c r="C8" s="96" t="s">
        <v>84</v>
      </c>
      <c r="D8" s="96" t="s">
        <v>0</v>
      </c>
      <c r="E8" s="80">
        <f t="shared" si="0"/>
        <v>1716597.8</v>
      </c>
      <c r="F8" s="80">
        <f t="shared" si="1"/>
        <v>1716597.8</v>
      </c>
      <c r="G8" s="80">
        <f t="shared" si="2"/>
        <v>1716597.8</v>
      </c>
      <c r="H8" s="80">
        <v>1690217.8</v>
      </c>
      <c r="I8" s="80">
        <v>26380</v>
      </c>
      <c r="J8" s="80">
        <f t="shared" si="3"/>
        <v>0</v>
      </c>
      <c r="K8" s="80">
        <v>0</v>
      </c>
      <c r="L8" s="80">
        <v>0</v>
      </c>
      <c r="M8" s="80">
        <f t="shared" si="4"/>
        <v>0</v>
      </c>
      <c r="N8" s="80">
        <v>0</v>
      </c>
      <c r="O8" s="80">
        <v>0</v>
      </c>
      <c r="P8" s="80">
        <f t="shared" si="5"/>
        <v>0</v>
      </c>
      <c r="Q8" s="80">
        <f t="shared" si="6"/>
        <v>0</v>
      </c>
      <c r="R8" s="80">
        <v>0</v>
      </c>
      <c r="S8" s="80">
        <v>0</v>
      </c>
      <c r="T8" s="80">
        <f t="shared" si="7"/>
        <v>0</v>
      </c>
      <c r="U8" s="80">
        <v>0</v>
      </c>
      <c r="V8" s="80">
        <v>0</v>
      </c>
      <c r="W8" s="80">
        <f t="shared" si="8"/>
        <v>0</v>
      </c>
      <c r="X8" s="80" t="s">
        <v>84</v>
      </c>
      <c r="Y8" s="80"/>
      <c r="Z8" s="80">
        <f t="shared" si="9"/>
        <v>0</v>
      </c>
      <c r="AA8" s="80">
        <f t="shared" si="10"/>
        <v>0</v>
      </c>
      <c r="AB8" s="80">
        <v>0</v>
      </c>
      <c r="AC8" s="80">
        <v>0</v>
      </c>
      <c r="AD8" s="80">
        <f t="shared" si="11"/>
        <v>0</v>
      </c>
      <c r="AE8" s="80">
        <v>0</v>
      </c>
      <c r="AF8" s="80">
        <v>0</v>
      </c>
      <c r="AG8" s="80">
        <f t="shared" si="12"/>
        <v>0</v>
      </c>
      <c r="AH8" s="80">
        <v>0</v>
      </c>
      <c r="AI8" s="80">
        <v>0</v>
      </c>
    </row>
    <row r="9" ht="20.1" customHeight="1" spans="1:35">
      <c r="A9" s="96" t="s">
        <v>84</v>
      </c>
      <c r="B9" s="96" t="s">
        <v>84</v>
      </c>
      <c r="C9" s="96" t="s">
        <v>85</v>
      </c>
      <c r="D9" s="96" t="s">
        <v>86</v>
      </c>
      <c r="E9" s="80">
        <f t="shared" si="0"/>
        <v>1716597.8</v>
      </c>
      <c r="F9" s="80">
        <f t="shared" si="1"/>
        <v>1716597.8</v>
      </c>
      <c r="G9" s="80">
        <f t="shared" si="2"/>
        <v>1716597.8</v>
      </c>
      <c r="H9" s="80">
        <v>1690217.8</v>
      </c>
      <c r="I9" s="80">
        <v>26380</v>
      </c>
      <c r="J9" s="80">
        <f t="shared" si="3"/>
        <v>0</v>
      </c>
      <c r="K9" s="80">
        <v>0</v>
      </c>
      <c r="L9" s="80">
        <v>0</v>
      </c>
      <c r="M9" s="80">
        <f t="shared" si="4"/>
        <v>0</v>
      </c>
      <c r="N9" s="80">
        <v>0</v>
      </c>
      <c r="O9" s="80">
        <v>0</v>
      </c>
      <c r="P9" s="80">
        <f t="shared" si="5"/>
        <v>0</v>
      </c>
      <c r="Q9" s="80">
        <f t="shared" si="6"/>
        <v>0</v>
      </c>
      <c r="R9" s="80">
        <v>0</v>
      </c>
      <c r="S9" s="80">
        <v>0</v>
      </c>
      <c r="T9" s="80">
        <f t="shared" si="7"/>
        <v>0</v>
      </c>
      <c r="U9" s="80">
        <v>0</v>
      </c>
      <c r="V9" s="80">
        <v>0</v>
      </c>
      <c r="W9" s="80">
        <f t="shared" si="8"/>
        <v>0</v>
      </c>
      <c r="X9" s="80" t="s">
        <v>84</v>
      </c>
      <c r="Y9" s="80"/>
      <c r="Z9" s="80">
        <f t="shared" si="9"/>
        <v>0</v>
      </c>
      <c r="AA9" s="80">
        <f t="shared" si="10"/>
        <v>0</v>
      </c>
      <c r="AB9" s="80">
        <v>0</v>
      </c>
      <c r="AC9" s="80">
        <v>0</v>
      </c>
      <c r="AD9" s="80">
        <f t="shared" si="11"/>
        <v>0</v>
      </c>
      <c r="AE9" s="80">
        <v>0</v>
      </c>
      <c r="AF9" s="80">
        <v>0</v>
      </c>
      <c r="AG9" s="80">
        <f t="shared" si="12"/>
        <v>0</v>
      </c>
      <c r="AH9" s="80">
        <v>0</v>
      </c>
      <c r="AI9" s="80">
        <v>0</v>
      </c>
    </row>
    <row r="10" ht="20.1" customHeight="1" spans="1:35">
      <c r="A10" s="96" t="s">
        <v>167</v>
      </c>
      <c r="B10" s="96" t="s">
        <v>84</v>
      </c>
      <c r="C10" s="96" t="s">
        <v>84</v>
      </c>
      <c r="D10" s="96" t="s">
        <v>168</v>
      </c>
      <c r="E10" s="80">
        <f t="shared" si="0"/>
        <v>759122.56</v>
      </c>
      <c r="F10" s="80">
        <f t="shared" si="1"/>
        <v>759122.56</v>
      </c>
      <c r="G10" s="80">
        <f t="shared" si="2"/>
        <v>759122.56</v>
      </c>
      <c r="H10" s="80">
        <v>759122.56</v>
      </c>
      <c r="I10" s="80">
        <v>0</v>
      </c>
      <c r="J10" s="80">
        <f t="shared" si="3"/>
        <v>0</v>
      </c>
      <c r="K10" s="80">
        <v>0</v>
      </c>
      <c r="L10" s="80">
        <v>0</v>
      </c>
      <c r="M10" s="80">
        <f t="shared" si="4"/>
        <v>0</v>
      </c>
      <c r="N10" s="80">
        <v>0</v>
      </c>
      <c r="O10" s="80">
        <v>0</v>
      </c>
      <c r="P10" s="80">
        <f t="shared" si="5"/>
        <v>0</v>
      </c>
      <c r="Q10" s="80">
        <f t="shared" si="6"/>
        <v>0</v>
      </c>
      <c r="R10" s="80">
        <v>0</v>
      </c>
      <c r="S10" s="80">
        <v>0</v>
      </c>
      <c r="T10" s="80">
        <f t="shared" si="7"/>
        <v>0</v>
      </c>
      <c r="U10" s="80">
        <v>0</v>
      </c>
      <c r="V10" s="80">
        <v>0</v>
      </c>
      <c r="W10" s="80">
        <f t="shared" si="8"/>
        <v>0</v>
      </c>
      <c r="X10" s="80" t="s">
        <v>84</v>
      </c>
      <c r="Y10" s="80"/>
      <c r="Z10" s="80">
        <f t="shared" si="9"/>
        <v>0</v>
      </c>
      <c r="AA10" s="80">
        <f t="shared" si="10"/>
        <v>0</v>
      </c>
      <c r="AB10" s="80">
        <v>0</v>
      </c>
      <c r="AC10" s="80">
        <v>0</v>
      </c>
      <c r="AD10" s="80">
        <f t="shared" si="11"/>
        <v>0</v>
      </c>
      <c r="AE10" s="80">
        <v>0</v>
      </c>
      <c r="AF10" s="80">
        <v>0</v>
      </c>
      <c r="AG10" s="80">
        <f t="shared" si="12"/>
        <v>0</v>
      </c>
      <c r="AH10" s="80">
        <v>0</v>
      </c>
      <c r="AI10" s="80">
        <v>0</v>
      </c>
    </row>
    <row r="11" ht="20.1" customHeight="1" spans="1:35">
      <c r="A11" s="96" t="s">
        <v>169</v>
      </c>
      <c r="B11" s="96" t="s">
        <v>89</v>
      </c>
      <c r="C11" s="96" t="s">
        <v>90</v>
      </c>
      <c r="D11" s="96" t="s">
        <v>170</v>
      </c>
      <c r="E11" s="80">
        <f t="shared" si="0"/>
        <v>376796</v>
      </c>
      <c r="F11" s="80">
        <f t="shared" si="1"/>
        <v>376796</v>
      </c>
      <c r="G11" s="80">
        <f t="shared" si="2"/>
        <v>376796</v>
      </c>
      <c r="H11" s="80">
        <v>376796</v>
      </c>
      <c r="I11" s="80">
        <v>0</v>
      </c>
      <c r="J11" s="80">
        <f t="shared" si="3"/>
        <v>0</v>
      </c>
      <c r="K11" s="80">
        <v>0</v>
      </c>
      <c r="L11" s="80">
        <v>0</v>
      </c>
      <c r="M11" s="80">
        <f t="shared" si="4"/>
        <v>0</v>
      </c>
      <c r="N11" s="80">
        <v>0</v>
      </c>
      <c r="O11" s="80">
        <v>0</v>
      </c>
      <c r="P11" s="80">
        <f t="shared" si="5"/>
        <v>0</v>
      </c>
      <c r="Q11" s="80">
        <f t="shared" si="6"/>
        <v>0</v>
      </c>
      <c r="R11" s="80">
        <v>0</v>
      </c>
      <c r="S11" s="80">
        <v>0</v>
      </c>
      <c r="T11" s="80">
        <f t="shared" si="7"/>
        <v>0</v>
      </c>
      <c r="U11" s="80">
        <v>0</v>
      </c>
      <c r="V11" s="80">
        <v>0</v>
      </c>
      <c r="W11" s="80">
        <f t="shared" si="8"/>
        <v>0</v>
      </c>
      <c r="X11" s="80" t="s">
        <v>84</v>
      </c>
      <c r="Y11" s="80"/>
      <c r="Z11" s="80">
        <f t="shared" si="9"/>
        <v>0</v>
      </c>
      <c r="AA11" s="80">
        <f t="shared" si="10"/>
        <v>0</v>
      </c>
      <c r="AB11" s="80">
        <v>0</v>
      </c>
      <c r="AC11" s="80">
        <v>0</v>
      </c>
      <c r="AD11" s="80">
        <f t="shared" si="11"/>
        <v>0</v>
      </c>
      <c r="AE11" s="80">
        <v>0</v>
      </c>
      <c r="AF11" s="80">
        <v>0</v>
      </c>
      <c r="AG11" s="80">
        <f t="shared" si="12"/>
        <v>0</v>
      </c>
      <c r="AH11" s="80">
        <v>0</v>
      </c>
      <c r="AI11" s="80">
        <v>0</v>
      </c>
    </row>
    <row r="12" ht="20.1" customHeight="1" spans="1:35">
      <c r="A12" s="96" t="s">
        <v>169</v>
      </c>
      <c r="B12" s="96" t="s">
        <v>103</v>
      </c>
      <c r="C12" s="96" t="s">
        <v>90</v>
      </c>
      <c r="D12" s="96" t="s">
        <v>171</v>
      </c>
      <c r="E12" s="80">
        <f t="shared" si="0"/>
        <v>109516</v>
      </c>
      <c r="F12" s="80">
        <f t="shared" si="1"/>
        <v>109516</v>
      </c>
      <c r="G12" s="80">
        <f t="shared" si="2"/>
        <v>109516</v>
      </c>
      <c r="H12" s="80">
        <v>109516</v>
      </c>
      <c r="I12" s="80">
        <v>0</v>
      </c>
      <c r="J12" s="80">
        <f t="shared" si="3"/>
        <v>0</v>
      </c>
      <c r="K12" s="80">
        <v>0</v>
      </c>
      <c r="L12" s="80">
        <v>0</v>
      </c>
      <c r="M12" s="80">
        <f t="shared" si="4"/>
        <v>0</v>
      </c>
      <c r="N12" s="80">
        <v>0</v>
      </c>
      <c r="O12" s="80">
        <v>0</v>
      </c>
      <c r="P12" s="80">
        <f t="shared" si="5"/>
        <v>0</v>
      </c>
      <c r="Q12" s="80">
        <f t="shared" si="6"/>
        <v>0</v>
      </c>
      <c r="R12" s="80">
        <v>0</v>
      </c>
      <c r="S12" s="80">
        <v>0</v>
      </c>
      <c r="T12" s="80">
        <f t="shared" si="7"/>
        <v>0</v>
      </c>
      <c r="U12" s="80">
        <v>0</v>
      </c>
      <c r="V12" s="80">
        <v>0</v>
      </c>
      <c r="W12" s="80">
        <f t="shared" si="8"/>
        <v>0</v>
      </c>
      <c r="X12" s="80" t="s">
        <v>84</v>
      </c>
      <c r="Y12" s="80"/>
      <c r="Z12" s="80">
        <f t="shared" si="9"/>
        <v>0</v>
      </c>
      <c r="AA12" s="80">
        <f t="shared" si="10"/>
        <v>0</v>
      </c>
      <c r="AB12" s="80">
        <v>0</v>
      </c>
      <c r="AC12" s="80">
        <v>0</v>
      </c>
      <c r="AD12" s="80">
        <f t="shared" si="11"/>
        <v>0</v>
      </c>
      <c r="AE12" s="80">
        <v>0</v>
      </c>
      <c r="AF12" s="80">
        <v>0</v>
      </c>
      <c r="AG12" s="80">
        <f t="shared" si="12"/>
        <v>0</v>
      </c>
      <c r="AH12" s="80">
        <v>0</v>
      </c>
      <c r="AI12" s="80">
        <v>0</v>
      </c>
    </row>
    <row r="13" ht="20.1" customHeight="1" spans="1:35">
      <c r="A13" s="96" t="s">
        <v>169</v>
      </c>
      <c r="B13" s="96" t="s">
        <v>172</v>
      </c>
      <c r="C13" s="96" t="s">
        <v>90</v>
      </c>
      <c r="D13" s="96" t="s">
        <v>173</v>
      </c>
      <c r="E13" s="80">
        <f t="shared" si="0"/>
        <v>65518.56</v>
      </c>
      <c r="F13" s="80">
        <f t="shared" si="1"/>
        <v>65518.56</v>
      </c>
      <c r="G13" s="80">
        <f t="shared" si="2"/>
        <v>65518.56</v>
      </c>
      <c r="H13" s="80">
        <v>65518.56</v>
      </c>
      <c r="I13" s="80">
        <v>0</v>
      </c>
      <c r="J13" s="80">
        <f t="shared" si="3"/>
        <v>0</v>
      </c>
      <c r="K13" s="80">
        <v>0</v>
      </c>
      <c r="L13" s="80">
        <v>0</v>
      </c>
      <c r="M13" s="80">
        <f t="shared" si="4"/>
        <v>0</v>
      </c>
      <c r="N13" s="80">
        <v>0</v>
      </c>
      <c r="O13" s="80">
        <v>0</v>
      </c>
      <c r="P13" s="80">
        <f t="shared" si="5"/>
        <v>0</v>
      </c>
      <c r="Q13" s="80">
        <f t="shared" si="6"/>
        <v>0</v>
      </c>
      <c r="R13" s="80">
        <v>0</v>
      </c>
      <c r="S13" s="80">
        <v>0</v>
      </c>
      <c r="T13" s="80">
        <f t="shared" si="7"/>
        <v>0</v>
      </c>
      <c r="U13" s="80">
        <v>0</v>
      </c>
      <c r="V13" s="80">
        <v>0</v>
      </c>
      <c r="W13" s="80">
        <f t="shared" si="8"/>
        <v>0</v>
      </c>
      <c r="X13" s="80" t="s">
        <v>84</v>
      </c>
      <c r="Y13" s="80"/>
      <c r="Z13" s="80">
        <f t="shared" si="9"/>
        <v>0</v>
      </c>
      <c r="AA13" s="80">
        <f t="shared" si="10"/>
        <v>0</v>
      </c>
      <c r="AB13" s="80">
        <v>0</v>
      </c>
      <c r="AC13" s="80">
        <v>0</v>
      </c>
      <c r="AD13" s="80">
        <f t="shared" si="11"/>
        <v>0</v>
      </c>
      <c r="AE13" s="80">
        <v>0</v>
      </c>
      <c r="AF13" s="80">
        <v>0</v>
      </c>
      <c r="AG13" s="80">
        <f t="shared" si="12"/>
        <v>0</v>
      </c>
      <c r="AH13" s="80">
        <v>0</v>
      </c>
      <c r="AI13" s="80">
        <v>0</v>
      </c>
    </row>
    <row r="14" ht="20.1" customHeight="1" spans="1:35">
      <c r="A14" s="96" t="s">
        <v>169</v>
      </c>
      <c r="B14" s="96" t="s">
        <v>98</v>
      </c>
      <c r="C14" s="96" t="s">
        <v>90</v>
      </c>
      <c r="D14" s="96" t="s">
        <v>174</v>
      </c>
      <c r="E14" s="80">
        <f t="shared" si="0"/>
        <v>207292</v>
      </c>
      <c r="F14" s="80">
        <f t="shared" si="1"/>
        <v>207292</v>
      </c>
      <c r="G14" s="80">
        <f t="shared" si="2"/>
        <v>207292</v>
      </c>
      <c r="H14" s="80">
        <v>207292</v>
      </c>
      <c r="I14" s="80">
        <v>0</v>
      </c>
      <c r="J14" s="80">
        <f t="shared" si="3"/>
        <v>0</v>
      </c>
      <c r="K14" s="80">
        <v>0</v>
      </c>
      <c r="L14" s="80">
        <v>0</v>
      </c>
      <c r="M14" s="80">
        <f t="shared" si="4"/>
        <v>0</v>
      </c>
      <c r="N14" s="80">
        <v>0</v>
      </c>
      <c r="O14" s="80">
        <v>0</v>
      </c>
      <c r="P14" s="80">
        <f t="shared" si="5"/>
        <v>0</v>
      </c>
      <c r="Q14" s="80">
        <f t="shared" si="6"/>
        <v>0</v>
      </c>
      <c r="R14" s="80">
        <v>0</v>
      </c>
      <c r="S14" s="80">
        <v>0</v>
      </c>
      <c r="T14" s="80">
        <f t="shared" si="7"/>
        <v>0</v>
      </c>
      <c r="U14" s="80">
        <v>0</v>
      </c>
      <c r="V14" s="80">
        <v>0</v>
      </c>
      <c r="W14" s="80">
        <f t="shared" si="8"/>
        <v>0</v>
      </c>
      <c r="X14" s="80" t="s">
        <v>84</v>
      </c>
      <c r="Y14" s="80"/>
      <c r="Z14" s="80">
        <f t="shared" si="9"/>
        <v>0</v>
      </c>
      <c r="AA14" s="80">
        <f t="shared" si="10"/>
        <v>0</v>
      </c>
      <c r="AB14" s="80">
        <v>0</v>
      </c>
      <c r="AC14" s="80">
        <v>0</v>
      </c>
      <c r="AD14" s="80">
        <f t="shared" si="11"/>
        <v>0</v>
      </c>
      <c r="AE14" s="80">
        <v>0</v>
      </c>
      <c r="AF14" s="80">
        <v>0</v>
      </c>
      <c r="AG14" s="80">
        <f t="shared" si="12"/>
        <v>0</v>
      </c>
      <c r="AH14" s="80">
        <v>0</v>
      </c>
      <c r="AI14" s="80">
        <v>0</v>
      </c>
    </row>
    <row r="15" ht="20.1" customHeight="1" spans="1:35">
      <c r="A15" s="96" t="s">
        <v>175</v>
      </c>
      <c r="B15" s="96" t="s">
        <v>84</v>
      </c>
      <c r="C15" s="96" t="s">
        <v>84</v>
      </c>
      <c r="D15" s="96" t="s">
        <v>176</v>
      </c>
      <c r="E15" s="80">
        <f t="shared" si="0"/>
        <v>601960</v>
      </c>
      <c r="F15" s="80">
        <f t="shared" si="1"/>
        <v>601960</v>
      </c>
      <c r="G15" s="80">
        <f t="shared" si="2"/>
        <v>601960</v>
      </c>
      <c r="H15" s="80">
        <v>575580</v>
      </c>
      <c r="I15" s="80">
        <v>26380</v>
      </c>
      <c r="J15" s="80">
        <f t="shared" si="3"/>
        <v>0</v>
      </c>
      <c r="K15" s="80">
        <v>0</v>
      </c>
      <c r="L15" s="80">
        <v>0</v>
      </c>
      <c r="M15" s="80">
        <f t="shared" si="4"/>
        <v>0</v>
      </c>
      <c r="N15" s="80">
        <v>0</v>
      </c>
      <c r="O15" s="80">
        <v>0</v>
      </c>
      <c r="P15" s="80">
        <f t="shared" si="5"/>
        <v>0</v>
      </c>
      <c r="Q15" s="80">
        <f t="shared" si="6"/>
        <v>0</v>
      </c>
      <c r="R15" s="80">
        <v>0</v>
      </c>
      <c r="S15" s="80">
        <v>0</v>
      </c>
      <c r="T15" s="80">
        <f t="shared" si="7"/>
        <v>0</v>
      </c>
      <c r="U15" s="80">
        <v>0</v>
      </c>
      <c r="V15" s="80">
        <v>0</v>
      </c>
      <c r="W15" s="80">
        <f t="shared" si="8"/>
        <v>0</v>
      </c>
      <c r="X15" s="80" t="s">
        <v>84</v>
      </c>
      <c r="Y15" s="80"/>
      <c r="Z15" s="80">
        <f t="shared" si="9"/>
        <v>0</v>
      </c>
      <c r="AA15" s="80">
        <f t="shared" si="10"/>
        <v>0</v>
      </c>
      <c r="AB15" s="80">
        <v>0</v>
      </c>
      <c r="AC15" s="80">
        <v>0</v>
      </c>
      <c r="AD15" s="80">
        <f t="shared" si="11"/>
        <v>0</v>
      </c>
      <c r="AE15" s="80">
        <v>0</v>
      </c>
      <c r="AF15" s="80">
        <v>0</v>
      </c>
      <c r="AG15" s="80">
        <f t="shared" si="12"/>
        <v>0</v>
      </c>
      <c r="AH15" s="80">
        <v>0</v>
      </c>
      <c r="AI15" s="80">
        <v>0</v>
      </c>
    </row>
    <row r="16" ht="20.1" customHeight="1" spans="1:35">
      <c r="A16" s="96" t="s">
        <v>177</v>
      </c>
      <c r="B16" s="96" t="s">
        <v>89</v>
      </c>
      <c r="C16" s="96" t="s">
        <v>90</v>
      </c>
      <c r="D16" s="96" t="s">
        <v>178</v>
      </c>
      <c r="E16" s="80">
        <f t="shared" si="0"/>
        <v>562460</v>
      </c>
      <c r="F16" s="80">
        <f t="shared" si="1"/>
        <v>562460</v>
      </c>
      <c r="G16" s="80">
        <f t="shared" si="2"/>
        <v>562460</v>
      </c>
      <c r="H16" s="80">
        <v>536080</v>
      </c>
      <c r="I16" s="80">
        <v>26380</v>
      </c>
      <c r="J16" s="80">
        <f t="shared" si="3"/>
        <v>0</v>
      </c>
      <c r="K16" s="80">
        <v>0</v>
      </c>
      <c r="L16" s="80">
        <v>0</v>
      </c>
      <c r="M16" s="80">
        <f t="shared" si="4"/>
        <v>0</v>
      </c>
      <c r="N16" s="80">
        <v>0</v>
      </c>
      <c r="O16" s="80">
        <v>0</v>
      </c>
      <c r="P16" s="80">
        <f t="shared" si="5"/>
        <v>0</v>
      </c>
      <c r="Q16" s="80">
        <f t="shared" si="6"/>
        <v>0</v>
      </c>
      <c r="R16" s="80">
        <v>0</v>
      </c>
      <c r="S16" s="80">
        <v>0</v>
      </c>
      <c r="T16" s="80">
        <f t="shared" si="7"/>
        <v>0</v>
      </c>
      <c r="U16" s="80">
        <v>0</v>
      </c>
      <c r="V16" s="80">
        <v>0</v>
      </c>
      <c r="W16" s="80">
        <f t="shared" si="8"/>
        <v>0</v>
      </c>
      <c r="X16" s="80" t="s">
        <v>84</v>
      </c>
      <c r="Y16" s="80"/>
      <c r="Z16" s="80">
        <f t="shared" si="9"/>
        <v>0</v>
      </c>
      <c r="AA16" s="80">
        <f t="shared" si="10"/>
        <v>0</v>
      </c>
      <c r="AB16" s="80">
        <v>0</v>
      </c>
      <c r="AC16" s="80">
        <v>0</v>
      </c>
      <c r="AD16" s="80">
        <f t="shared" si="11"/>
        <v>0</v>
      </c>
      <c r="AE16" s="80">
        <v>0</v>
      </c>
      <c r="AF16" s="80">
        <v>0</v>
      </c>
      <c r="AG16" s="80">
        <f t="shared" si="12"/>
        <v>0</v>
      </c>
      <c r="AH16" s="80">
        <v>0</v>
      </c>
      <c r="AI16" s="80">
        <v>0</v>
      </c>
    </row>
    <row r="17" ht="20.1" customHeight="1" spans="1:35">
      <c r="A17" s="96" t="s">
        <v>177</v>
      </c>
      <c r="B17" s="96" t="s">
        <v>103</v>
      </c>
      <c r="C17" s="96" t="s">
        <v>90</v>
      </c>
      <c r="D17" s="96" t="s">
        <v>179</v>
      </c>
      <c r="E17" s="80">
        <f t="shared" si="0"/>
        <v>10000</v>
      </c>
      <c r="F17" s="80">
        <f t="shared" si="1"/>
        <v>10000</v>
      </c>
      <c r="G17" s="80">
        <f t="shared" si="2"/>
        <v>10000</v>
      </c>
      <c r="H17" s="80">
        <v>10000</v>
      </c>
      <c r="I17" s="80">
        <v>0</v>
      </c>
      <c r="J17" s="80">
        <f t="shared" si="3"/>
        <v>0</v>
      </c>
      <c r="K17" s="80">
        <v>0</v>
      </c>
      <c r="L17" s="80">
        <v>0</v>
      </c>
      <c r="M17" s="80">
        <f t="shared" si="4"/>
        <v>0</v>
      </c>
      <c r="N17" s="80">
        <v>0</v>
      </c>
      <c r="O17" s="80">
        <v>0</v>
      </c>
      <c r="P17" s="80">
        <f t="shared" si="5"/>
        <v>0</v>
      </c>
      <c r="Q17" s="80">
        <f t="shared" si="6"/>
        <v>0</v>
      </c>
      <c r="R17" s="80">
        <v>0</v>
      </c>
      <c r="S17" s="80">
        <v>0</v>
      </c>
      <c r="T17" s="80">
        <f t="shared" si="7"/>
        <v>0</v>
      </c>
      <c r="U17" s="80">
        <v>0</v>
      </c>
      <c r="V17" s="80">
        <v>0</v>
      </c>
      <c r="W17" s="80">
        <f t="shared" si="8"/>
        <v>0</v>
      </c>
      <c r="X17" s="80" t="s">
        <v>84</v>
      </c>
      <c r="Y17" s="80"/>
      <c r="Z17" s="80">
        <f t="shared" si="9"/>
        <v>0</v>
      </c>
      <c r="AA17" s="80">
        <f t="shared" si="10"/>
        <v>0</v>
      </c>
      <c r="AB17" s="80">
        <v>0</v>
      </c>
      <c r="AC17" s="80">
        <v>0</v>
      </c>
      <c r="AD17" s="80">
        <f t="shared" si="11"/>
        <v>0</v>
      </c>
      <c r="AE17" s="80">
        <v>0</v>
      </c>
      <c r="AF17" s="80">
        <v>0</v>
      </c>
      <c r="AG17" s="80">
        <f t="shared" si="12"/>
        <v>0</v>
      </c>
      <c r="AH17" s="80">
        <v>0</v>
      </c>
      <c r="AI17" s="80">
        <v>0</v>
      </c>
    </row>
    <row r="18" ht="20.1" customHeight="1" spans="1:35">
      <c r="A18" s="96" t="s">
        <v>177</v>
      </c>
      <c r="B18" s="96" t="s">
        <v>180</v>
      </c>
      <c r="C18" s="96" t="s">
        <v>90</v>
      </c>
      <c r="D18" s="96" t="s">
        <v>181</v>
      </c>
      <c r="E18" s="80">
        <f t="shared" si="0"/>
        <v>29500</v>
      </c>
      <c r="F18" s="80">
        <f t="shared" si="1"/>
        <v>29500</v>
      </c>
      <c r="G18" s="80">
        <f t="shared" si="2"/>
        <v>29500</v>
      </c>
      <c r="H18" s="80">
        <v>29500</v>
      </c>
      <c r="I18" s="80">
        <v>0</v>
      </c>
      <c r="J18" s="80">
        <f t="shared" si="3"/>
        <v>0</v>
      </c>
      <c r="K18" s="80">
        <v>0</v>
      </c>
      <c r="L18" s="80">
        <v>0</v>
      </c>
      <c r="M18" s="80">
        <f t="shared" si="4"/>
        <v>0</v>
      </c>
      <c r="N18" s="80">
        <v>0</v>
      </c>
      <c r="O18" s="80">
        <v>0</v>
      </c>
      <c r="P18" s="80">
        <f t="shared" si="5"/>
        <v>0</v>
      </c>
      <c r="Q18" s="80">
        <f t="shared" si="6"/>
        <v>0</v>
      </c>
      <c r="R18" s="80">
        <v>0</v>
      </c>
      <c r="S18" s="80">
        <v>0</v>
      </c>
      <c r="T18" s="80">
        <f t="shared" si="7"/>
        <v>0</v>
      </c>
      <c r="U18" s="80">
        <v>0</v>
      </c>
      <c r="V18" s="80">
        <v>0</v>
      </c>
      <c r="W18" s="80">
        <f t="shared" si="8"/>
        <v>0</v>
      </c>
      <c r="X18" s="80" t="s">
        <v>84</v>
      </c>
      <c r="Y18" s="80"/>
      <c r="Z18" s="80">
        <f t="shared" si="9"/>
        <v>0</v>
      </c>
      <c r="AA18" s="80">
        <f t="shared" si="10"/>
        <v>0</v>
      </c>
      <c r="AB18" s="80">
        <v>0</v>
      </c>
      <c r="AC18" s="80">
        <v>0</v>
      </c>
      <c r="AD18" s="80">
        <f t="shared" si="11"/>
        <v>0</v>
      </c>
      <c r="AE18" s="80">
        <v>0</v>
      </c>
      <c r="AF18" s="80">
        <v>0</v>
      </c>
      <c r="AG18" s="80">
        <f t="shared" si="12"/>
        <v>0</v>
      </c>
      <c r="AH18" s="80">
        <v>0</v>
      </c>
      <c r="AI18" s="80">
        <v>0</v>
      </c>
    </row>
    <row r="19" ht="20.1" customHeight="1" spans="1:35">
      <c r="A19" s="96" t="s">
        <v>182</v>
      </c>
      <c r="B19" s="96" t="s">
        <v>84</v>
      </c>
      <c r="C19" s="96" t="s">
        <v>84</v>
      </c>
      <c r="D19" s="96" t="s">
        <v>183</v>
      </c>
      <c r="E19" s="80">
        <f t="shared" si="0"/>
        <v>313215.24</v>
      </c>
      <c r="F19" s="80">
        <f t="shared" si="1"/>
        <v>313215.24</v>
      </c>
      <c r="G19" s="80">
        <f t="shared" si="2"/>
        <v>313215.24</v>
      </c>
      <c r="H19" s="80">
        <v>313215.24</v>
      </c>
      <c r="I19" s="80">
        <v>0</v>
      </c>
      <c r="J19" s="80">
        <f t="shared" si="3"/>
        <v>0</v>
      </c>
      <c r="K19" s="80">
        <v>0</v>
      </c>
      <c r="L19" s="80">
        <v>0</v>
      </c>
      <c r="M19" s="80">
        <f t="shared" si="4"/>
        <v>0</v>
      </c>
      <c r="N19" s="80">
        <v>0</v>
      </c>
      <c r="O19" s="80">
        <v>0</v>
      </c>
      <c r="P19" s="80">
        <f t="shared" si="5"/>
        <v>0</v>
      </c>
      <c r="Q19" s="80">
        <f t="shared" si="6"/>
        <v>0</v>
      </c>
      <c r="R19" s="80">
        <v>0</v>
      </c>
      <c r="S19" s="80">
        <v>0</v>
      </c>
      <c r="T19" s="80">
        <f t="shared" si="7"/>
        <v>0</v>
      </c>
      <c r="U19" s="80">
        <v>0</v>
      </c>
      <c r="V19" s="80">
        <v>0</v>
      </c>
      <c r="W19" s="80">
        <f t="shared" si="8"/>
        <v>0</v>
      </c>
      <c r="X19" s="80" t="s">
        <v>84</v>
      </c>
      <c r="Y19" s="80"/>
      <c r="Z19" s="80">
        <f t="shared" si="9"/>
        <v>0</v>
      </c>
      <c r="AA19" s="80">
        <f t="shared" si="10"/>
        <v>0</v>
      </c>
      <c r="AB19" s="80">
        <v>0</v>
      </c>
      <c r="AC19" s="80">
        <v>0</v>
      </c>
      <c r="AD19" s="80">
        <f t="shared" si="11"/>
        <v>0</v>
      </c>
      <c r="AE19" s="80">
        <v>0</v>
      </c>
      <c r="AF19" s="80">
        <v>0</v>
      </c>
      <c r="AG19" s="80">
        <f t="shared" si="12"/>
        <v>0</v>
      </c>
      <c r="AH19" s="80">
        <v>0</v>
      </c>
      <c r="AI19" s="80">
        <v>0</v>
      </c>
    </row>
    <row r="20" ht="20.1" customHeight="1" spans="1:35">
      <c r="A20" s="96" t="s">
        <v>184</v>
      </c>
      <c r="B20" s="96" t="s">
        <v>89</v>
      </c>
      <c r="C20" s="96" t="s">
        <v>90</v>
      </c>
      <c r="D20" s="96" t="s">
        <v>185</v>
      </c>
      <c r="E20" s="80">
        <f t="shared" si="0"/>
        <v>271215.24</v>
      </c>
      <c r="F20" s="80">
        <f t="shared" si="1"/>
        <v>271215.24</v>
      </c>
      <c r="G20" s="80">
        <f t="shared" si="2"/>
        <v>271215.24</v>
      </c>
      <c r="H20" s="80">
        <v>271215.24</v>
      </c>
      <c r="I20" s="80">
        <v>0</v>
      </c>
      <c r="J20" s="80">
        <f t="shared" si="3"/>
        <v>0</v>
      </c>
      <c r="K20" s="80">
        <v>0</v>
      </c>
      <c r="L20" s="80">
        <v>0</v>
      </c>
      <c r="M20" s="80">
        <f t="shared" si="4"/>
        <v>0</v>
      </c>
      <c r="N20" s="80">
        <v>0</v>
      </c>
      <c r="O20" s="80">
        <v>0</v>
      </c>
      <c r="P20" s="80">
        <f t="shared" si="5"/>
        <v>0</v>
      </c>
      <c r="Q20" s="80">
        <f t="shared" si="6"/>
        <v>0</v>
      </c>
      <c r="R20" s="80">
        <v>0</v>
      </c>
      <c r="S20" s="80">
        <v>0</v>
      </c>
      <c r="T20" s="80">
        <f t="shared" si="7"/>
        <v>0</v>
      </c>
      <c r="U20" s="80">
        <v>0</v>
      </c>
      <c r="V20" s="80">
        <v>0</v>
      </c>
      <c r="W20" s="80">
        <f t="shared" si="8"/>
        <v>0</v>
      </c>
      <c r="X20" s="80" t="s">
        <v>84</v>
      </c>
      <c r="Y20" s="80"/>
      <c r="Z20" s="80">
        <f t="shared" si="9"/>
        <v>0</v>
      </c>
      <c r="AA20" s="80">
        <f t="shared" si="10"/>
        <v>0</v>
      </c>
      <c r="AB20" s="80">
        <v>0</v>
      </c>
      <c r="AC20" s="80">
        <v>0</v>
      </c>
      <c r="AD20" s="80">
        <f t="shared" si="11"/>
        <v>0</v>
      </c>
      <c r="AE20" s="80">
        <v>0</v>
      </c>
      <c r="AF20" s="80">
        <v>0</v>
      </c>
      <c r="AG20" s="80">
        <f t="shared" si="12"/>
        <v>0</v>
      </c>
      <c r="AH20" s="80">
        <v>0</v>
      </c>
      <c r="AI20" s="80">
        <v>0</v>
      </c>
    </row>
    <row r="21" ht="20.1" customHeight="1" spans="1:35">
      <c r="A21" s="96" t="s">
        <v>184</v>
      </c>
      <c r="B21" s="96" t="s">
        <v>103</v>
      </c>
      <c r="C21" s="96" t="s">
        <v>90</v>
      </c>
      <c r="D21" s="96" t="s">
        <v>186</v>
      </c>
      <c r="E21" s="80">
        <f t="shared" si="0"/>
        <v>42000</v>
      </c>
      <c r="F21" s="80">
        <f t="shared" si="1"/>
        <v>42000</v>
      </c>
      <c r="G21" s="80">
        <f t="shared" si="2"/>
        <v>42000</v>
      </c>
      <c r="H21" s="80">
        <v>42000</v>
      </c>
      <c r="I21" s="80">
        <v>0</v>
      </c>
      <c r="J21" s="80">
        <f t="shared" si="3"/>
        <v>0</v>
      </c>
      <c r="K21" s="80">
        <v>0</v>
      </c>
      <c r="L21" s="80">
        <v>0</v>
      </c>
      <c r="M21" s="80">
        <f t="shared" si="4"/>
        <v>0</v>
      </c>
      <c r="N21" s="80">
        <v>0</v>
      </c>
      <c r="O21" s="80">
        <v>0</v>
      </c>
      <c r="P21" s="80">
        <f t="shared" si="5"/>
        <v>0</v>
      </c>
      <c r="Q21" s="80">
        <f t="shared" si="6"/>
        <v>0</v>
      </c>
      <c r="R21" s="80">
        <v>0</v>
      </c>
      <c r="S21" s="80">
        <v>0</v>
      </c>
      <c r="T21" s="80">
        <f t="shared" si="7"/>
        <v>0</v>
      </c>
      <c r="U21" s="80">
        <v>0</v>
      </c>
      <c r="V21" s="80">
        <v>0</v>
      </c>
      <c r="W21" s="80">
        <f t="shared" si="8"/>
        <v>0</v>
      </c>
      <c r="X21" s="80" t="s">
        <v>84</v>
      </c>
      <c r="Y21" s="80"/>
      <c r="Z21" s="80">
        <f t="shared" si="9"/>
        <v>0</v>
      </c>
      <c r="AA21" s="80">
        <f t="shared" si="10"/>
        <v>0</v>
      </c>
      <c r="AB21" s="80">
        <v>0</v>
      </c>
      <c r="AC21" s="80">
        <v>0</v>
      </c>
      <c r="AD21" s="80">
        <f t="shared" si="11"/>
        <v>0</v>
      </c>
      <c r="AE21" s="80">
        <v>0</v>
      </c>
      <c r="AF21" s="80">
        <v>0</v>
      </c>
      <c r="AG21" s="80">
        <f t="shared" si="12"/>
        <v>0</v>
      </c>
      <c r="AH21" s="80">
        <v>0</v>
      </c>
      <c r="AI21" s="80">
        <v>0</v>
      </c>
    </row>
    <row r="22" ht="20.1" customHeight="1" spans="1:35">
      <c r="A22" s="96" t="s">
        <v>187</v>
      </c>
      <c r="B22" s="96" t="s">
        <v>84</v>
      </c>
      <c r="C22" s="96" t="s">
        <v>84</v>
      </c>
      <c r="D22" s="96" t="s">
        <v>188</v>
      </c>
      <c r="E22" s="80">
        <f t="shared" si="0"/>
        <v>42300</v>
      </c>
      <c r="F22" s="80">
        <f t="shared" si="1"/>
        <v>42300</v>
      </c>
      <c r="G22" s="80">
        <f t="shared" si="2"/>
        <v>42300</v>
      </c>
      <c r="H22" s="80">
        <v>42300</v>
      </c>
      <c r="I22" s="80">
        <v>0</v>
      </c>
      <c r="J22" s="80">
        <f t="shared" si="3"/>
        <v>0</v>
      </c>
      <c r="K22" s="80">
        <v>0</v>
      </c>
      <c r="L22" s="80">
        <v>0</v>
      </c>
      <c r="M22" s="80">
        <f t="shared" si="4"/>
        <v>0</v>
      </c>
      <c r="N22" s="80">
        <v>0</v>
      </c>
      <c r="O22" s="80">
        <v>0</v>
      </c>
      <c r="P22" s="80">
        <f t="shared" si="5"/>
        <v>0</v>
      </c>
      <c r="Q22" s="80">
        <f t="shared" si="6"/>
        <v>0</v>
      </c>
      <c r="R22" s="80">
        <v>0</v>
      </c>
      <c r="S22" s="80">
        <v>0</v>
      </c>
      <c r="T22" s="80">
        <f t="shared" si="7"/>
        <v>0</v>
      </c>
      <c r="U22" s="80">
        <v>0</v>
      </c>
      <c r="V22" s="80">
        <v>0</v>
      </c>
      <c r="W22" s="80">
        <f t="shared" si="8"/>
        <v>0</v>
      </c>
      <c r="X22" s="80" t="s">
        <v>84</v>
      </c>
      <c r="Y22" s="80"/>
      <c r="Z22" s="80">
        <f t="shared" si="9"/>
        <v>0</v>
      </c>
      <c r="AA22" s="80">
        <f t="shared" si="10"/>
        <v>0</v>
      </c>
      <c r="AB22" s="80">
        <v>0</v>
      </c>
      <c r="AC22" s="80">
        <v>0</v>
      </c>
      <c r="AD22" s="80">
        <f t="shared" si="11"/>
        <v>0</v>
      </c>
      <c r="AE22" s="80">
        <v>0</v>
      </c>
      <c r="AF22" s="80">
        <v>0</v>
      </c>
      <c r="AG22" s="80">
        <f t="shared" si="12"/>
        <v>0</v>
      </c>
      <c r="AH22" s="80">
        <v>0</v>
      </c>
      <c r="AI22" s="80">
        <v>0</v>
      </c>
    </row>
    <row r="23" ht="20.1" customHeight="1" spans="1:35">
      <c r="A23" s="96" t="s">
        <v>189</v>
      </c>
      <c r="B23" s="96" t="s">
        <v>89</v>
      </c>
      <c r="C23" s="96" t="s">
        <v>90</v>
      </c>
      <c r="D23" s="96" t="s">
        <v>190</v>
      </c>
      <c r="E23" s="80">
        <f t="shared" si="0"/>
        <v>42300</v>
      </c>
      <c r="F23" s="80">
        <f t="shared" si="1"/>
        <v>42300</v>
      </c>
      <c r="G23" s="80">
        <f t="shared" si="2"/>
        <v>42300</v>
      </c>
      <c r="H23" s="80">
        <v>42300</v>
      </c>
      <c r="I23" s="80">
        <v>0</v>
      </c>
      <c r="J23" s="80">
        <f t="shared" si="3"/>
        <v>0</v>
      </c>
      <c r="K23" s="80">
        <v>0</v>
      </c>
      <c r="L23" s="80">
        <v>0</v>
      </c>
      <c r="M23" s="80">
        <f t="shared" si="4"/>
        <v>0</v>
      </c>
      <c r="N23" s="80">
        <v>0</v>
      </c>
      <c r="O23" s="80">
        <v>0</v>
      </c>
      <c r="P23" s="80">
        <f t="shared" si="5"/>
        <v>0</v>
      </c>
      <c r="Q23" s="80">
        <f t="shared" si="6"/>
        <v>0</v>
      </c>
      <c r="R23" s="80">
        <v>0</v>
      </c>
      <c r="S23" s="80">
        <v>0</v>
      </c>
      <c r="T23" s="80">
        <f t="shared" si="7"/>
        <v>0</v>
      </c>
      <c r="U23" s="80">
        <v>0</v>
      </c>
      <c r="V23" s="80">
        <v>0</v>
      </c>
      <c r="W23" s="80">
        <f t="shared" si="8"/>
        <v>0</v>
      </c>
      <c r="X23" s="80" t="s">
        <v>84</v>
      </c>
      <c r="Y23" s="80"/>
      <c r="Z23" s="80">
        <f t="shared" si="9"/>
        <v>0</v>
      </c>
      <c r="AA23" s="80">
        <f t="shared" si="10"/>
        <v>0</v>
      </c>
      <c r="AB23" s="80">
        <v>0</v>
      </c>
      <c r="AC23" s="80">
        <v>0</v>
      </c>
      <c r="AD23" s="80">
        <f t="shared" si="11"/>
        <v>0</v>
      </c>
      <c r="AE23" s="80">
        <v>0</v>
      </c>
      <c r="AF23" s="80">
        <v>0</v>
      </c>
      <c r="AG23" s="80">
        <f t="shared" si="12"/>
        <v>0</v>
      </c>
      <c r="AH23" s="80">
        <v>0</v>
      </c>
      <c r="AI23" s="80">
        <v>0</v>
      </c>
    </row>
  </sheetData>
  <mergeCells count="21">
    <mergeCell ref="A2:AI2"/>
    <mergeCell ref="A4:D4"/>
    <mergeCell ref="F4:O4"/>
    <mergeCell ref="P4:Y4"/>
    <mergeCell ref="Z4:AI4"/>
    <mergeCell ref="A5:B5"/>
    <mergeCell ref="G5:I5"/>
    <mergeCell ref="J5:L5"/>
    <mergeCell ref="M5:O5"/>
    <mergeCell ref="Q5:S5"/>
    <mergeCell ref="T5:V5"/>
    <mergeCell ref="W5:Y5"/>
    <mergeCell ref="AA5:AC5"/>
    <mergeCell ref="AD5:AF5"/>
    <mergeCell ref="AG5:AI5"/>
    <mergeCell ref="C5:C6"/>
    <mergeCell ref="D5:D6"/>
    <mergeCell ref="E4:E6"/>
    <mergeCell ref="F5:F6"/>
    <mergeCell ref="P5:P6"/>
    <mergeCell ref="Z5:Z6"/>
  </mergeCells>
  <printOptions horizontalCentered="1"/>
  <pageMargins left="0.39375" right="0.39375" top="0.7875" bottom="0.39375" header="0" footer="0"/>
  <pageSetup paperSize="9" fitToHeight="100" orientation="landscape" errors="blank" horizontalDpi="600" vertic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DH25"/>
  <sheetViews>
    <sheetView showGridLines="0" showZeros="0" workbookViewId="0">
      <selection activeCell="A1" sqref="A1"/>
    </sheetView>
  </sheetViews>
  <sheetFormatPr defaultColWidth="9" defaultRowHeight="10.8"/>
  <cols>
    <col min="1" max="1" width="4.83333333333333" customWidth="1"/>
    <col min="2" max="3" width="3.66666666666667" customWidth="1"/>
    <col min="4" max="4" width="41.6666666666667" customWidth="1"/>
    <col min="5" max="5" width="17.5" customWidth="1"/>
    <col min="6" max="112" width="14.6666666666667" customWidth="1"/>
    <col min="113" max="113" width="10.6666666666667" customWidth="1"/>
    <col min="114" max="16384" width="9.33333333333333"/>
  </cols>
  <sheetData>
    <row r="1" ht="20.1" customHeight="1" spans="1:112">
      <c r="A1" s="22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97"/>
      <c r="AH1" s="97"/>
      <c r="DH1" s="102" t="s">
        <v>191</v>
      </c>
    </row>
    <row r="2" ht="20.1" customHeight="1" spans="1:112">
      <c r="A2" s="25" t="s">
        <v>192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  <c r="BQ2" s="25"/>
      <c r="BR2" s="25"/>
      <c r="BS2" s="25"/>
      <c r="BT2" s="25"/>
      <c r="BU2" s="25"/>
      <c r="BV2" s="25"/>
      <c r="BW2" s="25"/>
      <c r="BX2" s="25"/>
      <c r="BY2" s="25"/>
      <c r="BZ2" s="25"/>
      <c r="CA2" s="25"/>
      <c r="CB2" s="25"/>
      <c r="CC2" s="25"/>
      <c r="CD2" s="25"/>
      <c r="CE2" s="25"/>
      <c r="CF2" s="25"/>
      <c r="CG2" s="25"/>
      <c r="CH2" s="25"/>
      <c r="CI2" s="25"/>
      <c r="CJ2" s="25"/>
      <c r="CK2" s="25"/>
      <c r="CL2" s="25"/>
      <c r="CM2" s="25"/>
      <c r="CN2" s="25"/>
      <c r="CO2" s="25"/>
      <c r="CP2" s="25"/>
      <c r="CQ2" s="25"/>
      <c r="CR2" s="25"/>
      <c r="CS2" s="25"/>
      <c r="CT2" s="25"/>
      <c r="CU2" s="25"/>
      <c r="CV2" s="25"/>
      <c r="CW2" s="25"/>
      <c r="CX2" s="25"/>
      <c r="CY2" s="25"/>
      <c r="CZ2" s="25"/>
      <c r="DA2" s="25"/>
      <c r="DB2" s="25"/>
      <c r="DC2" s="25"/>
      <c r="DD2" s="25"/>
      <c r="DE2" s="25"/>
      <c r="DF2" s="25"/>
      <c r="DG2" s="25"/>
      <c r="DH2" s="25"/>
    </row>
    <row r="3" ht="20.1" customHeight="1" spans="1:112">
      <c r="A3" s="26" t="s">
        <v>5</v>
      </c>
      <c r="B3" s="27"/>
      <c r="C3" s="27"/>
      <c r="D3" s="27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  <c r="AE3" s="90"/>
      <c r="AF3" s="90"/>
      <c r="AG3" s="98"/>
      <c r="AH3" s="98"/>
      <c r="AI3" s="98"/>
      <c r="AJ3" s="98"/>
      <c r="AK3" s="98"/>
      <c r="AL3" s="98"/>
      <c r="AM3" s="98"/>
      <c r="AN3" s="98"/>
      <c r="AO3" s="98"/>
      <c r="AP3" s="98"/>
      <c r="AQ3" s="98"/>
      <c r="AR3" s="98"/>
      <c r="AS3" s="98"/>
      <c r="AT3" s="98"/>
      <c r="AU3" s="98"/>
      <c r="AV3" s="98"/>
      <c r="AW3" s="98"/>
      <c r="AX3" s="98"/>
      <c r="AY3" s="98"/>
      <c r="AZ3" s="98"/>
      <c r="BA3" s="98"/>
      <c r="BB3" s="98"/>
      <c r="BC3" s="98"/>
      <c r="BD3" s="98"/>
      <c r="BE3" s="98"/>
      <c r="BF3" s="98"/>
      <c r="BG3" s="98"/>
      <c r="BH3" s="98"/>
      <c r="BI3" s="98"/>
      <c r="BJ3" s="98"/>
      <c r="BK3" s="98"/>
      <c r="BL3" s="98"/>
      <c r="BM3" s="98"/>
      <c r="BN3" s="98"/>
      <c r="BO3" s="98"/>
      <c r="BP3" s="98"/>
      <c r="BQ3" s="98"/>
      <c r="BR3" s="98"/>
      <c r="BS3" s="98"/>
      <c r="BT3" s="98"/>
      <c r="BU3" s="98"/>
      <c r="BV3" s="98"/>
      <c r="BW3" s="98"/>
      <c r="BX3" s="98"/>
      <c r="BY3" s="98"/>
      <c r="BZ3" s="98"/>
      <c r="CA3" s="98"/>
      <c r="CB3" s="98"/>
      <c r="CC3" s="98"/>
      <c r="CD3" s="98"/>
      <c r="CE3" s="98"/>
      <c r="CF3" s="98"/>
      <c r="CG3" s="98"/>
      <c r="CH3" s="98"/>
      <c r="CI3" s="98"/>
      <c r="CJ3" s="98"/>
      <c r="CK3" s="98"/>
      <c r="CL3" s="98"/>
      <c r="CM3" s="98"/>
      <c r="CN3" s="98"/>
      <c r="CO3" s="98"/>
      <c r="CP3" s="98"/>
      <c r="CQ3" s="98"/>
      <c r="CR3" s="98"/>
      <c r="CS3" s="98"/>
      <c r="CT3" s="98"/>
      <c r="CU3" s="98"/>
      <c r="CV3" s="98"/>
      <c r="CW3" s="98"/>
      <c r="CX3" s="98"/>
      <c r="CY3" s="98"/>
      <c r="CZ3" s="98"/>
      <c r="DA3" s="98"/>
      <c r="DB3" s="98"/>
      <c r="DC3" s="98"/>
      <c r="DD3" s="98"/>
      <c r="DE3" s="98"/>
      <c r="DF3" s="98"/>
      <c r="DG3" s="98"/>
      <c r="DH3" s="29" t="s">
        <v>6</v>
      </c>
    </row>
    <row r="4" ht="20.1" customHeight="1" spans="1:112">
      <c r="A4" s="91" t="s">
        <v>59</v>
      </c>
      <c r="B4" s="91"/>
      <c r="C4" s="91"/>
      <c r="D4" s="91"/>
      <c r="E4" s="92" t="s">
        <v>60</v>
      </c>
      <c r="F4" s="93" t="s">
        <v>193</v>
      </c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 t="s">
        <v>194</v>
      </c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9" t="s">
        <v>195</v>
      </c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 t="s">
        <v>196</v>
      </c>
      <c r="BJ4" s="99"/>
      <c r="BK4" s="99"/>
      <c r="BL4" s="99"/>
      <c r="BM4" s="99"/>
      <c r="BN4" s="99" t="s">
        <v>197</v>
      </c>
      <c r="BO4" s="99"/>
      <c r="BP4" s="99"/>
      <c r="BQ4" s="99"/>
      <c r="BR4" s="99"/>
      <c r="BS4" s="99"/>
      <c r="BT4" s="99"/>
      <c r="BU4" s="99"/>
      <c r="BV4" s="99"/>
      <c r="BW4" s="99"/>
      <c r="BX4" s="99"/>
      <c r="BY4" s="99"/>
      <c r="BZ4" s="99"/>
      <c r="CA4" s="99" t="s">
        <v>198</v>
      </c>
      <c r="CB4" s="99"/>
      <c r="CC4" s="99"/>
      <c r="CD4" s="99"/>
      <c r="CE4" s="99"/>
      <c r="CF4" s="99"/>
      <c r="CG4" s="99"/>
      <c r="CH4" s="99"/>
      <c r="CI4" s="99"/>
      <c r="CJ4" s="99"/>
      <c r="CK4" s="99"/>
      <c r="CL4" s="99"/>
      <c r="CM4" s="99"/>
      <c r="CN4" s="99"/>
      <c r="CO4" s="99"/>
      <c r="CP4" s="99"/>
      <c r="CQ4" s="99"/>
      <c r="CR4" s="99" t="s">
        <v>199</v>
      </c>
      <c r="CS4" s="99"/>
      <c r="CT4" s="99"/>
      <c r="CU4" s="99" t="s">
        <v>200</v>
      </c>
      <c r="CV4" s="99"/>
      <c r="CW4" s="99"/>
      <c r="CX4" s="99"/>
      <c r="CY4" s="99"/>
      <c r="CZ4" s="99"/>
      <c r="DA4" s="99" t="s">
        <v>201</v>
      </c>
      <c r="DB4" s="99"/>
      <c r="DC4" s="99"/>
      <c r="DD4" s="99" t="s">
        <v>202</v>
      </c>
      <c r="DE4" s="99"/>
      <c r="DF4" s="99"/>
      <c r="DG4" s="99"/>
      <c r="DH4" s="99"/>
    </row>
    <row r="5" ht="20.1" customHeight="1" spans="1:112">
      <c r="A5" s="91" t="s">
        <v>68</v>
      </c>
      <c r="B5" s="91"/>
      <c r="C5" s="91"/>
      <c r="D5" s="92" t="s">
        <v>203</v>
      </c>
      <c r="E5" s="92"/>
      <c r="F5" s="92" t="s">
        <v>76</v>
      </c>
      <c r="G5" s="92" t="s">
        <v>204</v>
      </c>
      <c r="H5" s="92" t="s">
        <v>205</v>
      </c>
      <c r="I5" s="92" t="s">
        <v>206</v>
      </c>
      <c r="J5" s="92" t="s">
        <v>207</v>
      </c>
      <c r="K5" s="92" t="s">
        <v>208</v>
      </c>
      <c r="L5" s="92" t="s">
        <v>209</v>
      </c>
      <c r="M5" s="92" t="s">
        <v>210</v>
      </c>
      <c r="N5" s="92" t="s">
        <v>211</v>
      </c>
      <c r="O5" s="92" t="s">
        <v>212</v>
      </c>
      <c r="P5" s="92" t="s">
        <v>213</v>
      </c>
      <c r="Q5" s="92" t="s">
        <v>214</v>
      </c>
      <c r="R5" s="92" t="s">
        <v>215</v>
      </c>
      <c r="S5" s="92" t="s">
        <v>216</v>
      </c>
      <c r="T5" s="92" t="s">
        <v>76</v>
      </c>
      <c r="U5" s="92" t="s">
        <v>217</v>
      </c>
      <c r="V5" s="92" t="s">
        <v>218</v>
      </c>
      <c r="W5" s="92" t="s">
        <v>219</v>
      </c>
      <c r="X5" s="92" t="s">
        <v>220</v>
      </c>
      <c r="Y5" s="92" t="s">
        <v>221</v>
      </c>
      <c r="Z5" s="92" t="s">
        <v>222</v>
      </c>
      <c r="AA5" s="92" t="s">
        <v>223</v>
      </c>
      <c r="AB5" s="92" t="s">
        <v>224</v>
      </c>
      <c r="AC5" s="92" t="s">
        <v>225</v>
      </c>
      <c r="AD5" s="92" t="s">
        <v>226</v>
      </c>
      <c r="AE5" s="92" t="s">
        <v>227</v>
      </c>
      <c r="AF5" s="92" t="s">
        <v>228</v>
      </c>
      <c r="AG5" s="92" t="s">
        <v>229</v>
      </c>
      <c r="AH5" s="92" t="s">
        <v>230</v>
      </c>
      <c r="AI5" s="92" t="s">
        <v>231</v>
      </c>
      <c r="AJ5" s="92" t="s">
        <v>232</v>
      </c>
      <c r="AK5" s="92" t="s">
        <v>233</v>
      </c>
      <c r="AL5" s="92" t="s">
        <v>234</v>
      </c>
      <c r="AM5" s="92" t="s">
        <v>235</v>
      </c>
      <c r="AN5" s="92" t="s">
        <v>236</v>
      </c>
      <c r="AO5" s="92" t="s">
        <v>237</v>
      </c>
      <c r="AP5" s="92" t="s">
        <v>238</v>
      </c>
      <c r="AQ5" s="92" t="s">
        <v>239</v>
      </c>
      <c r="AR5" s="92" t="s">
        <v>240</v>
      </c>
      <c r="AS5" s="92" t="s">
        <v>241</v>
      </c>
      <c r="AT5" s="92" t="s">
        <v>242</v>
      </c>
      <c r="AU5" s="92" t="s">
        <v>243</v>
      </c>
      <c r="AV5" s="92" t="s">
        <v>76</v>
      </c>
      <c r="AW5" s="92" t="s">
        <v>244</v>
      </c>
      <c r="AX5" s="92" t="s">
        <v>245</v>
      </c>
      <c r="AY5" s="92" t="s">
        <v>246</v>
      </c>
      <c r="AZ5" s="92" t="s">
        <v>247</v>
      </c>
      <c r="BA5" s="92" t="s">
        <v>248</v>
      </c>
      <c r="BB5" s="92" t="s">
        <v>249</v>
      </c>
      <c r="BC5" s="92" t="s">
        <v>215</v>
      </c>
      <c r="BD5" s="92" t="s">
        <v>250</v>
      </c>
      <c r="BE5" s="92" t="s">
        <v>251</v>
      </c>
      <c r="BF5" s="92" t="s">
        <v>252</v>
      </c>
      <c r="BG5" s="100" t="s">
        <v>253</v>
      </c>
      <c r="BH5" s="92" t="s">
        <v>254</v>
      </c>
      <c r="BI5" s="92" t="s">
        <v>76</v>
      </c>
      <c r="BJ5" s="92" t="s">
        <v>255</v>
      </c>
      <c r="BK5" s="92" t="s">
        <v>256</v>
      </c>
      <c r="BL5" s="92" t="s">
        <v>257</v>
      </c>
      <c r="BM5" s="92" t="s">
        <v>258</v>
      </c>
      <c r="BN5" s="92" t="s">
        <v>76</v>
      </c>
      <c r="BO5" s="92" t="s">
        <v>259</v>
      </c>
      <c r="BP5" s="92" t="s">
        <v>260</v>
      </c>
      <c r="BQ5" s="92" t="s">
        <v>261</v>
      </c>
      <c r="BR5" s="92" t="s">
        <v>262</v>
      </c>
      <c r="BS5" s="92" t="s">
        <v>263</v>
      </c>
      <c r="BT5" s="92" t="s">
        <v>264</v>
      </c>
      <c r="BU5" s="92" t="s">
        <v>265</v>
      </c>
      <c r="BV5" s="92" t="s">
        <v>266</v>
      </c>
      <c r="BW5" s="92" t="s">
        <v>267</v>
      </c>
      <c r="BX5" s="92" t="s">
        <v>268</v>
      </c>
      <c r="BY5" s="92" t="s">
        <v>269</v>
      </c>
      <c r="BZ5" s="92" t="s">
        <v>270</v>
      </c>
      <c r="CA5" s="92" t="s">
        <v>76</v>
      </c>
      <c r="CB5" s="92" t="s">
        <v>259</v>
      </c>
      <c r="CC5" s="92" t="s">
        <v>260</v>
      </c>
      <c r="CD5" s="92" t="s">
        <v>261</v>
      </c>
      <c r="CE5" s="92" t="s">
        <v>262</v>
      </c>
      <c r="CF5" s="92" t="s">
        <v>263</v>
      </c>
      <c r="CG5" s="92" t="s">
        <v>264</v>
      </c>
      <c r="CH5" s="92" t="s">
        <v>265</v>
      </c>
      <c r="CI5" s="92" t="s">
        <v>271</v>
      </c>
      <c r="CJ5" s="92" t="s">
        <v>272</v>
      </c>
      <c r="CK5" s="92" t="s">
        <v>273</v>
      </c>
      <c r="CL5" s="92" t="s">
        <v>274</v>
      </c>
      <c r="CM5" s="92" t="s">
        <v>266</v>
      </c>
      <c r="CN5" s="92" t="s">
        <v>267</v>
      </c>
      <c r="CO5" s="92" t="s">
        <v>275</v>
      </c>
      <c r="CP5" s="92" t="s">
        <v>269</v>
      </c>
      <c r="CQ5" s="92" t="s">
        <v>198</v>
      </c>
      <c r="CR5" s="92" t="s">
        <v>76</v>
      </c>
      <c r="CS5" s="92" t="s">
        <v>276</v>
      </c>
      <c r="CT5" s="92" t="s">
        <v>277</v>
      </c>
      <c r="CU5" s="92" t="s">
        <v>76</v>
      </c>
      <c r="CV5" s="92" t="s">
        <v>276</v>
      </c>
      <c r="CW5" s="92" t="s">
        <v>278</v>
      </c>
      <c r="CX5" s="92" t="s">
        <v>279</v>
      </c>
      <c r="CY5" s="92" t="s">
        <v>280</v>
      </c>
      <c r="CZ5" s="92" t="s">
        <v>277</v>
      </c>
      <c r="DA5" s="92" t="s">
        <v>76</v>
      </c>
      <c r="DB5" s="92" t="s">
        <v>201</v>
      </c>
      <c r="DC5" s="92" t="s">
        <v>281</v>
      </c>
      <c r="DD5" s="92" t="s">
        <v>76</v>
      </c>
      <c r="DE5" s="92" t="s">
        <v>282</v>
      </c>
      <c r="DF5" s="92" t="s">
        <v>283</v>
      </c>
      <c r="DG5" s="92" t="s">
        <v>284</v>
      </c>
      <c r="DH5" s="92" t="s">
        <v>202</v>
      </c>
    </row>
    <row r="6" ht="30.75" customHeight="1" spans="1:112">
      <c r="A6" s="94" t="s">
        <v>81</v>
      </c>
      <c r="B6" s="95" t="s">
        <v>82</v>
      </c>
      <c r="C6" s="94" t="s">
        <v>83</v>
      </c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 t="s">
        <v>285</v>
      </c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92"/>
      <c r="BB6" s="92"/>
      <c r="BC6" s="92"/>
      <c r="BD6" s="92"/>
      <c r="BE6" s="92"/>
      <c r="BF6" s="92"/>
      <c r="BG6" s="101" t="s">
        <v>286</v>
      </c>
      <c r="BH6" s="92"/>
      <c r="BI6" s="92"/>
      <c r="BJ6" s="92"/>
      <c r="BK6" s="92"/>
      <c r="BL6" s="92"/>
      <c r="BM6" s="92"/>
      <c r="BN6" s="92"/>
      <c r="BO6" s="92"/>
      <c r="BP6" s="92"/>
      <c r="BQ6" s="92"/>
      <c r="BR6" s="92"/>
      <c r="BS6" s="92"/>
      <c r="BT6" s="92"/>
      <c r="BU6" s="92"/>
      <c r="BV6" s="92"/>
      <c r="BW6" s="92"/>
      <c r="BX6" s="92"/>
      <c r="BY6" s="92"/>
      <c r="BZ6" s="92"/>
      <c r="CA6" s="92"/>
      <c r="CB6" s="92"/>
      <c r="CC6" s="92"/>
      <c r="CD6" s="92"/>
      <c r="CE6" s="92"/>
      <c r="CF6" s="92"/>
      <c r="CG6" s="92"/>
      <c r="CH6" s="92"/>
      <c r="CI6" s="92"/>
      <c r="CJ6" s="92"/>
      <c r="CK6" s="92"/>
      <c r="CL6" s="92"/>
      <c r="CM6" s="92"/>
      <c r="CN6" s="92"/>
      <c r="CO6" s="92"/>
      <c r="CP6" s="92"/>
      <c r="CQ6" s="92"/>
      <c r="CR6" s="92"/>
      <c r="CS6" s="92"/>
      <c r="CT6" s="92"/>
      <c r="CU6" s="92"/>
      <c r="CV6" s="92"/>
      <c r="CW6" s="92"/>
      <c r="CX6" s="92"/>
      <c r="CY6" s="92"/>
      <c r="CZ6" s="92"/>
      <c r="DA6" s="92"/>
      <c r="DB6" s="92"/>
      <c r="DC6" s="92"/>
      <c r="DD6" s="92"/>
      <c r="DE6" s="92"/>
      <c r="DF6" s="92"/>
      <c r="DG6" s="92"/>
      <c r="DH6" s="92"/>
    </row>
    <row r="7" ht="20.1" customHeight="1" spans="1:112">
      <c r="A7" s="96" t="s">
        <v>84</v>
      </c>
      <c r="B7" s="96" t="s">
        <v>84</v>
      </c>
      <c r="C7" s="96" t="s">
        <v>84</v>
      </c>
      <c r="D7" s="96" t="s">
        <v>60</v>
      </c>
      <c r="E7" s="80">
        <f t="shared" ref="E7:E25" si="0">SUM(F7,T7,AV7,BI7,BN7,CA7,CR7,CU7,DA7,DD7)</f>
        <v>1716597.8</v>
      </c>
      <c r="F7" s="80">
        <v>1030337.8</v>
      </c>
      <c r="G7" s="80">
        <v>307080</v>
      </c>
      <c r="H7" s="80">
        <v>168300</v>
      </c>
      <c r="I7" s="80">
        <v>16952</v>
      </c>
      <c r="J7" s="80">
        <v>0</v>
      </c>
      <c r="K7" s="80">
        <v>77006.04</v>
      </c>
      <c r="L7" s="80">
        <v>87584.64</v>
      </c>
      <c r="M7" s="80">
        <v>0</v>
      </c>
      <c r="N7" s="80">
        <v>44105.28</v>
      </c>
      <c r="O7" s="80">
        <v>0</v>
      </c>
      <c r="P7" s="80">
        <v>24617.44</v>
      </c>
      <c r="Q7" s="80">
        <v>97400.4</v>
      </c>
      <c r="R7" s="80">
        <v>0</v>
      </c>
      <c r="S7" s="80">
        <v>207292</v>
      </c>
      <c r="T7" s="80">
        <v>643960</v>
      </c>
      <c r="U7" s="80">
        <v>116880</v>
      </c>
      <c r="V7" s="80">
        <v>45000</v>
      </c>
      <c r="W7" s="80">
        <v>0</v>
      </c>
      <c r="X7" s="80">
        <v>0</v>
      </c>
      <c r="Y7" s="80">
        <v>0</v>
      </c>
      <c r="Z7" s="80">
        <v>0</v>
      </c>
      <c r="AA7" s="80">
        <v>111900</v>
      </c>
      <c r="AB7" s="80">
        <v>0</v>
      </c>
      <c r="AC7" s="80">
        <v>0</v>
      </c>
      <c r="AD7" s="80">
        <v>222000</v>
      </c>
      <c r="AE7" s="80">
        <v>0</v>
      </c>
      <c r="AF7" s="80">
        <v>0</v>
      </c>
      <c r="AG7" s="80">
        <v>0</v>
      </c>
      <c r="AH7" s="80">
        <v>10000</v>
      </c>
      <c r="AI7" s="80">
        <v>0</v>
      </c>
      <c r="AJ7" s="80">
        <v>29500</v>
      </c>
      <c r="AK7" s="80">
        <v>0</v>
      </c>
      <c r="AL7" s="80">
        <v>0</v>
      </c>
      <c r="AM7" s="80">
        <v>0</v>
      </c>
      <c r="AN7" s="80">
        <v>0</v>
      </c>
      <c r="AO7" s="80">
        <v>0</v>
      </c>
      <c r="AP7" s="80">
        <v>35000</v>
      </c>
      <c r="AQ7" s="80">
        <v>0</v>
      </c>
      <c r="AR7" s="80">
        <v>0</v>
      </c>
      <c r="AS7" s="80">
        <v>73680</v>
      </c>
      <c r="AT7" s="80">
        <v>0</v>
      </c>
      <c r="AU7" s="80">
        <v>0</v>
      </c>
      <c r="AV7" s="80">
        <v>42300</v>
      </c>
      <c r="AW7" s="80">
        <v>0</v>
      </c>
      <c r="AX7" s="80">
        <v>0</v>
      </c>
      <c r="AY7" s="80">
        <v>0</v>
      </c>
      <c r="AZ7" s="80">
        <v>0</v>
      </c>
      <c r="BA7" s="80">
        <v>42000</v>
      </c>
      <c r="BB7" s="80">
        <v>0</v>
      </c>
      <c r="BC7" s="80">
        <v>0</v>
      </c>
      <c r="BD7" s="80">
        <v>0</v>
      </c>
      <c r="BE7" s="80">
        <v>300</v>
      </c>
      <c r="BF7" s="80">
        <v>0</v>
      </c>
      <c r="BG7" s="80">
        <v>0</v>
      </c>
      <c r="BH7" s="80">
        <v>0</v>
      </c>
      <c r="BI7" s="80">
        <v>0</v>
      </c>
      <c r="BJ7" s="80">
        <v>0</v>
      </c>
      <c r="BK7" s="80">
        <v>0</v>
      </c>
      <c r="BL7" s="80">
        <v>0</v>
      </c>
      <c r="BM7" s="80">
        <v>0</v>
      </c>
      <c r="BN7" s="80">
        <v>0</v>
      </c>
      <c r="BO7" s="80">
        <v>0</v>
      </c>
      <c r="BP7" s="80">
        <v>0</v>
      </c>
      <c r="BQ7" s="80">
        <v>0</v>
      </c>
      <c r="BR7" s="80">
        <v>0</v>
      </c>
      <c r="BS7" s="80">
        <v>0</v>
      </c>
      <c r="BT7" s="80">
        <v>0</v>
      </c>
      <c r="BU7" s="80">
        <v>0</v>
      </c>
      <c r="BV7" s="80">
        <v>0</v>
      </c>
      <c r="BW7" s="80">
        <v>0</v>
      </c>
      <c r="BX7" s="80">
        <v>0</v>
      </c>
      <c r="BY7" s="80">
        <v>0</v>
      </c>
      <c r="BZ7" s="80">
        <v>0</v>
      </c>
      <c r="CA7" s="80">
        <v>0</v>
      </c>
      <c r="CB7" s="80">
        <v>0</v>
      </c>
      <c r="CC7" s="80">
        <v>0</v>
      </c>
      <c r="CD7" s="80">
        <v>0</v>
      </c>
      <c r="CE7" s="80">
        <v>0</v>
      </c>
      <c r="CF7" s="80">
        <v>0</v>
      </c>
      <c r="CG7" s="80">
        <v>0</v>
      </c>
      <c r="CH7" s="80">
        <v>0</v>
      </c>
      <c r="CI7" s="80">
        <v>0</v>
      </c>
      <c r="CJ7" s="80">
        <v>0</v>
      </c>
      <c r="CK7" s="80">
        <v>0</v>
      </c>
      <c r="CL7" s="80">
        <v>0</v>
      </c>
      <c r="CM7" s="80">
        <v>0</v>
      </c>
      <c r="CN7" s="80">
        <v>0</v>
      </c>
      <c r="CO7" s="80">
        <v>0</v>
      </c>
      <c r="CP7" s="80">
        <v>0</v>
      </c>
      <c r="CQ7" s="80">
        <v>0</v>
      </c>
      <c r="CR7" s="80">
        <v>0</v>
      </c>
      <c r="CS7" s="80">
        <v>0</v>
      </c>
      <c r="CT7" s="80">
        <v>0</v>
      </c>
      <c r="CU7" s="80">
        <v>0</v>
      </c>
      <c r="CV7" s="80">
        <v>0</v>
      </c>
      <c r="CW7" s="80">
        <v>0</v>
      </c>
      <c r="CX7" s="80">
        <v>0</v>
      </c>
      <c r="CY7" s="80">
        <v>0</v>
      </c>
      <c r="CZ7" s="80">
        <v>0</v>
      </c>
      <c r="DA7" s="80">
        <v>0</v>
      </c>
      <c r="DB7" s="80">
        <v>0</v>
      </c>
      <c r="DC7" s="80">
        <v>0</v>
      </c>
      <c r="DD7" s="80">
        <v>0</v>
      </c>
      <c r="DE7" s="80">
        <v>0</v>
      </c>
      <c r="DF7" s="80">
        <v>0</v>
      </c>
      <c r="DG7" s="80">
        <v>0</v>
      </c>
      <c r="DH7" s="80">
        <v>0</v>
      </c>
    </row>
    <row r="8" ht="20.1" customHeight="1" spans="1:112">
      <c r="A8" s="96" t="s">
        <v>84</v>
      </c>
      <c r="B8" s="96" t="s">
        <v>84</v>
      </c>
      <c r="C8" s="96" t="s">
        <v>84</v>
      </c>
      <c r="D8" s="96" t="s">
        <v>287</v>
      </c>
      <c r="E8" s="80">
        <f t="shared" si="0"/>
        <v>1462890.04</v>
      </c>
      <c r="F8" s="80">
        <v>776630.04</v>
      </c>
      <c r="G8" s="80">
        <v>307080</v>
      </c>
      <c r="H8" s="80">
        <v>168300</v>
      </c>
      <c r="I8" s="80">
        <v>16952</v>
      </c>
      <c r="J8" s="80">
        <v>0</v>
      </c>
      <c r="K8" s="80">
        <v>77006.04</v>
      </c>
      <c r="L8" s="80">
        <v>0</v>
      </c>
      <c r="M8" s="80">
        <v>0</v>
      </c>
      <c r="N8" s="80">
        <v>0</v>
      </c>
      <c r="O8" s="80">
        <v>0</v>
      </c>
      <c r="P8" s="80">
        <v>0</v>
      </c>
      <c r="Q8" s="80">
        <v>0</v>
      </c>
      <c r="R8" s="80">
        <v>0</v>
      </c>
      <c r="S8" s="80">
        <v>207292</v>
      </c>
      <c r="T8" s="80">
        <v>643960</v>
      </c>
      <c r="U8" s="80">
        <v>116880</v>
      </c>
      <c r="V8" s="80">
        <v>45000</v>
      </c>
      <c r="W8" s="80">
        <v>0</v>
      </c>
      <c r="X8" s="80">
        <v>0</v>
      </c>
      <c r="Y8" s="80">
        <v>0</v>
      </c>
      <c r="Z8" s="80">
        <v>0</v>
      </c>
      <c r="AA8" s="80">
        <v>111900</v>
      </c>
      <c r="AB8" s="80">
        <v>0</v>
      </c>
      <c r="AC8" s="80">
        <v>0</v>
      </c>
      <c r="AD8" s="80">
        <v>222000</v>
      </c>
      <c r="AE8" s="80">
        <v>0</v>
      </c>
      <c r="AF8" s="80">
        <v>0</v>
      </c>
      <c r="AG8" s="80">
        <v>0</v>
      </c>
      <c r="AH8" s="80">
        <v>10000</v>
      </c>
      <c r="AI8" s="80">
        <v>0</v>
      </c>
      <c r="AJ8" s="80">
        <v>29500</v>
      </c>
      <c r="AK8" s="80">
        <v>0</v>
      </c>
      <c r="AL8" s="80">
        <v>0</v>
      </c>
      <c r="AM8" s="80">
        <v>0</v>
      </c>
      <c r="AN8" s="80">
        <v>0</v>
      </c>
      <c r="AO8" s="80">
        <v>0</v>
      </c>
      <c r="AP8" s="80">
        <v>35000</v>
      </c>
      <c r="AQ8" s="80">
        <v>0</v>
      </c>
      <c r="AR8" s="80">
        <v>0</v>
      </c>
      <c r="AS8" s="80">
        <v>73680</v>
      </c>
      <c r="AT8" s="80">
        <v>0</v>
      </c>
      <c r="AU8" s="80">
        <v>0</v>
      </c>
      <c r="AV8" s="80">
        <v>42300</v>
      </c>
      <c r="AW8" s="80">
        <v>0</v>
      </c>
      <c r="AX8" s="80">
        <v>0</v>
      </c>
      <c r="AY8" s="80">
        <v>0</v>
      </c>
      <c r="AZ8" s="80">
        <v>0</v>
      </c>
      <c r="BA8" s="80">
        <v>42000</v>
      </c>
      <c r="BB8" s="80">
        <v>0</v>
      </c>
      <c r="BC8" s="80">
        <v>0</v>
      </c>
      <c r="BD8" s="80">
        <v>0</v>
      </c>
      <c r="BE8" s="80">
        <v>300</v>
      </c>
      <c r="BF8" s="80">
        <v>0</v>
      </c>
      <c r="BG8" s="80">
        <v>0</v>
      </c>
      <c r="BH8" s="80">
        <v>0</v>
      </c>
      <c r="BI8" s="80">
        <v>0</v>
      </c>
      <c r="BJ8" s="80">
        <v>0</v>
      </c>
      <c r="BK8" s="80">
        <v>0</v>
      </c>
      <c r="BL8" s="80">
        <v>0</v>
      </c>
      <c r="BM8" s="80">
        <v>0</v>
      </c>
      <c r="BN8" s="80">
        <v>0</v>
      </c>
      <c r="BO8" s="80">
        <v>0</v>
      </c>
      <c r="BP8" s="80">
        <v>0</v>
      </c>
      <c r="BQ8" s="80">
        <v>0</v>
      </c>
      <c r="BR8" s="80">
        <v>0</v>
      </c>
      <c r="BS8" s="80">
        <v>0</v>
      </c>
      <c r="BT8" s="80">
        <v>0</v>
      </c>
      <c r="BU8" s="80">
        <v>0</v>
      </c>
      <c r="BV8" s="80">
        <v>0</v>
      </c>
      <c r="BW8" s="80">
        <v>0</v>
      </c>
      <c r="BX8" s="80">
        <v>0</v>
      </c>
      <c r="BY8" s="80">
        <v>0</v>
      </c>
      <c r="BZ8" s="80">
        <v>0</v>
      </c>
      <c r="CA8" s="80">
        <v>0</v>
      </c>
      <c r="CB8" s="80">
        <v>0</v>
      </c>
      <c r="CC8" s="80">
        <v>0</v>
      </c>
      <c r="CD8" s="80">
        <v>0</v>
      </c>
      <c r="CE8" s="80">
        <v>0</v>
      </c>
      <c r="CF8" s="80">
        <v>0</v>
      </c>
      <c r="CG8" s="80">
        <v>0</v>
      </c>
      <c r="CH8" s="80">
        <v>0</v>
      </c>
      <c r="CI8" s="80">
        <v>0</v>
      </c>
      <c r="CJ8" s="80">
        <v>0</v>
      </c>
      <c r="CK8" s="80">
        <v>0</v>
      </c>
      <c r="CL8" s="80">
        <v>0</v>
      </c>
      <c r="CM8" s="80">
        <v>0</v>
      </c>
      <c r="CN8" s="80">
        <v>0</v>
      </c>
      <c r="CO8" s="80">
        <v>0</v>
      </c>
      <c r="CP8" s="80">
        <v>0</v>
      </c>
      <c r="CQ8" s="80">
        <v>0</v>
      </c>
      <c r="CR8" s="80">
        <v>0</v>
      </c>
      <c r="CS8" s="80">
        <v>0</v>
      </c>
      <c r="CT8" s="80">
        <v>0</v>
      </c>
      <c r="CU8" s="80">
        <v>0</v>
      </c>
      <c r="CV8" s="80">
        <v>0</v>
      </c>
      <c r="CW8" s="80">
        <v>0</v>
      </c>
      <c r="CX8" s="80">
        <v>0</v>
      </c>
      <c r="CY8" s="80">
        <v>0</v>
      </c>
      <c r="CZ8" s="80">
        <v>0</v>
      </c>
      <c r="DA8" s="80">
        <v>0</v>
      </c>
      <c r="DB8" s="80">
        <v>0</v>
      </c>
      <c r="DC8" s="80">
        <v>0</v>
      </c>
      <c r="DD8" s="80">
        <v>0</v>
      </c>
      <c r="DE8" s="80">
        <v>0</v>
      </c>
      <c r="DF8" s="80">
        <v>0</v>
      </c>
      <c r="DG8" s="80">
        <v>0</v>
      </c>
      <c r="DH8" s="80">
        <v>0</v>
      </c>
    </row>
    <row r="9" ht="20.1" customHeight="1" spans="1:112">
      <c r="A9" s="96" t="s">
        <v>84</v>
      </c>
      <c r="B9" s="96" t="s">
        <v>84</v>
      </c>
      <c r="C9" s="96" t="s">
        <v>84</v>
      </c>
      <c r="D9" s="96" t="s">
        <v>288</v>
      </c>
      <c r="E9" s="80">
        <f t="shared" si="0"/>
        <v>847172</v>
      </c>
      <c r="F9" s="80">
        <v>207292</v>
      </c>
      <c r="G9" s="80">
        <v>0</v>
      </c>
      <c r="H9" s="80">
        <v>0</v>
      </c>
      <c r="I9" s="80">
        <v>0</v>
      </c>
      <c r="J9" s="80">
        <v>0</v>
      </c>
      <c r="K9" s="80">
        <v>0</v>
      </c>
      <c r="L9" s="80">
        <v>0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207292</v>
      </c>
      <c r="T9" s="80">
        <v>597580</v>
      </c>
      <c r="U9" s="80">
        <v>70500</v>
      </c>
      <c r="V9" s="80">
        <v>45000</v>
      </c>
      <c r="W9" s="80">
        <v>0</v>
      </c>
      <c r="X9" s="80">
        <v>0</v>
      </c>
      <c r="Y9" s="80">
        <v>0</v>
      </c>
      <c r="Z9" s="80">
        <v>0</v>
      </c>
      <c r="AA9" s="80">
        <v>111900</v>
      </c>
      <c r="AB9" s="80">
        <v>0</v>
      </c>
      <c r="AC9" s="80">
        <v>0</v>
      </c>
      <c r="AD9" s="80">
        <v>222000</v>
      </c>
      <c r="AE9" s="80">
        <v>0</v>
      </c>
      <c r="AF9" s="80">
        <v>0</v>
      </c>
      <c r="AG9" s="80">
        <v>0</v>
      </c>
      <c r="AH9" s="80">
        <v>10000</v>
      </c>
      <c r="AI9" s="80">
        <v>0</v>
      </c>
      <c r="AJ9" s="80">
        <v>29500</v>
      </c>
      <c r="AK9" s="80">
        <v>0</v>
      </c>
      <c r="AL9" s="80">
        <v>0</v>
      </c>
      <c r="AM9" s="80">
        <v>0</v>
      </c>
      <c r="AN9" s="80">
        <v>0</v>
      </c>
      <c r="AO9" s="80">
        <v>0</v>
      </c>
      <c r="AP9" s="80">
        <v>35000</v>
      </c>
      <c r="AQ9" s="80">
        <v>0</v>
      </c>
      <c r="AR9" s="80">
        <v>0</v>
      </c>
      <c r="AS9" s="80">
        <v>73680</v>
      </c>
      <c r="AT9" s="80">
        <v>0</v>
      </c>
      <c r="AU9" s="80">
        <v>0</v>
      </c>
      <c r="AV9" s="80">
        <v>42300</v>
      </c>
      <c r="AW9" s="80">
        <v>0</v>
      </c>
      <c r="AX9" s="80">
        <v>0</v>
      </c>
      <c r="AY9" s="80">
        <v>0</v>
      </c>
      <c r="AZ9" s="80">
        <v>0</v>
      </c>
      <c r="BA9" s="80">
        <v>42000</v>
      </c>
      <c r="BB9" s="80">
        <v>0</v>
      </c>
      <c r="BC9" s="80">
        <v>0</v>
      </c>
      <c r="BD9" s="80">
        <v>0</v>
      </c>
      <c r="BE9" s="80">
        <v>300</v>
      </c>
      <c r="BF9" s="80">
        <v>0</v>
      </c>
      <c r="BG9" s="80">
        <v>0</v>
      </c>
      <c r="BH9" s="80">
        <v>0</v>
      </c>
      <c r="BI9" s="80">
        <v>0</v>
      </c>
      <c r="BJ9" s="80">
        <v>0</v>
      </c>
      <c r="BK9" s="80">
        <v>0</v>
      </c>
      <c r="BL9" s="80">
        <v>0</v>
      </c>
      <c r="BM9" s="80">
        <v>0</v>
      </c>
      <c r="BN9" s="80">
        <v>0</v>
      </c>
      <c r="BO9" s="80">
        <v>0</v>
      </c>
      <c r="BP9" s="80">
        <v>0</v>
      </c>
      <c r="BQ9" s="80">
        <v>0</v>
      </c>
      <c r="BR9" s="80">
        <v>0</v>
      </c>
      <c r="BS9" s="80">
        <v>0</v>
      </c>
      <c r="BT9" s="80">
        <v>0</v>
      </c>
      <c r="BU9" s="80">
        <v>0</v>
      </c>
      <c r="BV9" s="80">
        <v>0</v>
      </c>
      <c r="BW9" s="80">
        <v>0</v>
      </c>
      <c r="BX9" s="80">
        <v>0</v>
      </c>
      <c r="BY9" s="80">
        <v>0</v>
      </c>
      <c r="BZ9" s="80">
        <v>0</v>
      </c>
      <c r="CA9" s="80">
        <v>0</v>
      </c>
      <c r="CB9" s="80">
        <v>0</v>
      </c>
      <c r="CC9" s="80">
        <v>0</v>
      </c>
      <c r="CD9" s="80">
        <v>0</v>
      </c>
      <c r="CE9" s="80">
        <v>0</v>
      </c>
      <c r="CF9" s="80">
        <v>0</v>
      </c>
      <c r="CG9" s="80">
        <v>0</v>
      </c>
      <c r="CH9" s="80">
        <v>0</v>
      </c>
      <c r="CI9" s="80">
        <v>0</v>
      </c>
      <c r="CJ9" s="80">
        <v>0</v>
      </c>
      <c r="CK9" s="80">
        <v>0</v>
      </c>
      <c r="CL9" s="80">
        <v>0</v>
      </c>
      <c r="CM9" s="80">
        <v>0</v>
      </c>
      <c r="CN9" s="80">
        <v>0</v>
      </c>
      <c r="CO9" s="80">
        <v>0</v>
      </c>
      <c r="CP9" s="80">
        <v>0</v>
      </c>
      <c r="CQ9" s="80">
        <v>0</v>
      </c>
      <c r="CR9" s="80">
        <v>0</v>
      </c>
      <c r="CS9" s="80">
        <v>0</v>
      </c>
      <c r="CT9" s="80">
        <v>0</v>
      </c>
      <c r="CU9" s="80">
        <v>0</v>
      </c>
      <c r="CV9" s="80">
        <v>0</v>
      </c>
      <c r="CW9" s="80">
        <v>0</v>
      </c>
      <c r="CX9" s="80">
        <v>0</v>
      </c>
      <c r="CY9" s="80">
        <v>0</v>
      </c>
      <c r="CZ9" s="80">
        <v>0</v>
      </c>
      <c r="DA9" s="80">
        <v>0</v>
      </c>
      <c r="DB9" s="80">
        <v>0</v>
      </c>
      <c r="DC9" s="80">
        <v>0</v>
      </c>
      <c r="DD9" s="80">
        <v>0</v>
      </c>
      <c r="DE9" s="80">
        <v>0</v>
      </c>
      <c r="DF9" s="80">
        <v>0</v>
      </c>
      <c r="DG9" s="80">
        <v>0</v>
      </c>
      <c r="DH9" s="80">
        <v>0</v>
      </c>
    </row>
    <row r="10" ht="20.1" customHeight="1" spans="1:112">
      <c r="A10" s="96" t="s">
        <v>87</v>
      </c>
      <c r="B10" s="96" t="s">
        <v>88</v>
      </c>
      <c r="C10" s="96" t="s">
        <v>89</v>
      </c>
      <c r="D10" s="96" t="s">
        <v>91</v>
      </c>
      <c r="E10" s="80">
        <f t="shared" si="0"/>
        <v>847172</v>
      </c>
      <c r="F10" s="80">
        <v>207292</v>
      </c>
      <c r="G10" s="80">
        <v>0</v>
      </c>
      <c r="H10" s="80">
        <v>0</v>
      </c>
      <c r="I10" s="80">
        <v>0</v>
      </c>
      <c r="J10" s="80">
        <v>0</v>
      </c>
      <c r="K10" s="80">
        <v>0</v>
      </c>
      <c r="L10" s="80">
        <v>0</v>
      </c>
      <c r="M10" s="80">
        <v>0</v>
      </c>
      <c r="N10" s="80">
        <v>0</v>
      </c>
      <c r="O10" s="80">
        <v>0</v>
      </c>
      <c r="P10" s="80">
        <v>0</v>
      </c>
      <c r="Q10" s="80">
        <v>0</v>
      </c>
      <c r="R10" s="80">
        <v>0</v>
      </c>
      <c r="S10" s="80">
        <v>207292</v>
      </c>
      <c r="T10" s="80">
        <v>597580</v>
      </c>
      <c r="U10" s="80">
        <v>70500</v>
      </c>
      <c r="V10" s="80">
        <v>45000</v>
      </c>
      <c r="W10" s="80">
        <v>0</v>
      </c>
      <c r="X10" s="80">
        <v>0</v>
      </c>
      <c r="Y10" s="80">
        <v>0</v>
      </c>
      <c r="Z10" s="80">
        <v>0</v>
      </c>
      <c r="AA10" s="80">
        <v>111900</v>
      </c>
      <c r="AB10" s="80">
        <v>0</v>
      </c>
      <c r="AC10" s="80">
        <v>0</v>
      </c>
      <c r="AD10" s="80">
        <v>222000</v>
      </c>
      <c r="AE10" s="80">
        <v>0</v>
      </c>
      <c r="AF10" s="80">
        <v>0</v>
      </c>
      <c r="AG10" s="80">
        <v>0</v>
      </c>
      <c r="AH10" s="80">
        <v>10000</v>
      </c>
      <c r="AI10" s="80">
        <v>0</v>
      </c>
      <c r="AJ10" s="80">
        <v>29500</v>
      </c>
      <c r="AK10" s="80">
        <v>0</v>
      </c>
      <c r="AL10" s="80">
        <v>0</v>
      </c>
      <c r="AM10" s="80">
        <v>0</v>
      </c>
      <c r="AN10" s="80">
        <v>0</v>
      </c>
      <c r="AO10" s="80">
        <v>0</v>
      </c>
      <c r="AP10" s="80">
        <v>35000</v>
      </c>
      <c r="AQ10" s="80">
        <v>0</v>
      </c>
      <c r="AR10" s="80">
        <v>0</v>
      </c>
      <c r="AS10" s="80">
        <v>73680</v>
      </c>
      <c r="AT10" s="80">
        <v>0</v>
      </c>
      <c r="AU10" s="80">
        <v>0</v>
      </c>
      <c r="AV10" s="80">
        <v>42300</v>
      </c>
      <c r="AW10" s="80">
        <v>0</v>
      </c>
      <c r="AX10" s="80">
        <v>0</v>
      </c>
      <c r="AY10" s="80">
        <v>0</v>
      </c>
      <c r="AZ10" s="80">
        <v>0</v>
      </c>
      <c r="BA10" s="80">
        <v>42000</v>
      </c>
      <c r="BB10" s="80">
        <v>0</v>
      </c>
      <c r="BC10" s="80">
        <v>0</v>
      </c>
      <c r="BD10" s="80">
        <v>0</v>
      </c>
      <c r="BE10" s="80">
        <v>300</v>
      </c>
      <c r="BF10" s="80">
        <v>0</v>
      </c>
      <c r="BG10" s="80">
        <v>0</v>
      </c>
      <c r="BH10" s="80">
        <v>0</v>
      </c>
      <c r="BI10" s="80">
        <v>0</v>
      </c>
      <c r="BJ10" s="80">
        <v>0</v>
      </c>
      <c r="BK10" s="80">
        <v>0</v>
      </c>
      <c r="BL10" s="80">
        <v>0</v>
      </c>
      <c r="BM10" s="80">
        <v>0</v>
      </c>
      <c r="BN10" s="80">
        <v>0</v>
      </c>
      <c r="BO10" s="80">
        <v>0</v>
      </c>
      <c r="BP10" s="80">
        <v>0</v>
      </c>
      <c r="BQ10" s="80">
        <v>0</v>
      </c>
      <c r="BR10" s="80">
        <v>0</v>
      </c>
      <c r="BS10" s="80">
        <v>0</v>
      </c>
      <c r="BT10" s="80">
        <v>0</v>
      </c>
      <c r="BU10" s="80">
        <v>0</v>
      </c>
      <c r="BV10" s="80">
        <v>0</v>
      </c>
      <c r="BW10" s="80">
        <v>0</v>
      </c>
      <c r="BX10" s="80">
        <v>0</v>
      </c>
      <c r="BY10" s="80">
        <v>0</v>
      </c>
      <c r="BZ10" s="80">
        <v>0</v>
      </c>
      <c r="CA10" s="80">
        <v>0</v>
      </c>
      <c r="CB10" s="80">
        <v>0</v>
      </c>
      <c r="CC10" s="80">
        <v>0</v>
      </c>
      <c r="CD10" s="80">
        <v>0</v>
      </c>
      <c r="CE10" s="80">
        <v>0</v>
      </c>
      <c r="CF10" s="80">
        <v>0</v>
      </c>
      <c r="CG10" s="80">
        <v>0</v>
      </c>
      <c r="CH10" s="80">
        <v>0</v>
      </c>
      <c r="CI10" s="80">
        <v>0</v>
      </c>
      <c r="CJ10" s="80">
        <v>0</v>
      </c>
      <c r="CK10" s="80">
        <v>0</v>
      </c>
      <c r="CL10" s="80">
        <v>0</v>
      </c>
      <c r="CM10" s="80">
        <v>0</v>
      </c>
      <c r="CN10" s="80">
        <v>0</v>
      </c>
      <c r="CO10" s="80">
        <v>0</v>
      </c>
      <c r="CP10" s="80">
        <v>0</v>
      </c>
      <c r="CQ10" s="80">
        <v>0</v>
      </c>
      <c r="CR10" s="80">
        <v>0</v>
      </c>
      <c r="CS10" s="80">
        <v>0</v>
      </c>
      <c r="CT10" s="80">
        <v>0</v>
      </c>
      <c r="CU10" s="80">
        <v>0</v>
      </c>
      <c r="CV10" s="80">
        <v>0</v>
      </c>
      <c r="CW10" s="80">
        <v>0</v>
      </c>
      <c r="CX10" s="80">
        <v>0</v>
      </c>
      <c r="CY10" s="80">
        <v>0</v>
      </c>
      <c r="CZ10" s="80">
        <v>0</v>
      </c>
      <c r="DA10" s="80">
        <v>0</v>
      </c>
      <c r="DB10" s="80">
        <v>0</v>
      </c>
      <c r="DC10" s="80">
        <v>0</v>
      </c>
      <c r="DD10" s="80">
        <v>0</v>
      </c>
      <c r="DE10" s="80">
        <v>0</v>
      </c>
      <c r="DF10" s="80">
        <v>0</v>
      </c>
      <c r="DG10" s="80">
        <v>0</v>
      </c>
      <c r="DH10" s="80">
        <v>0</v>
      </c>
    </row>
    <row r="11" ht="20.1" customHeight="1" spans="1:112">
      <c r="A11" s="96" t="s">
        <v>84</v>
      </c>
      <c r="B11" s="96" t="s">
        <v>84</v>
      </c>
      <c r="C11" s="96" t="s">
        <v>84</v>
      </c>
      <c r="D11" s="96" t="s">
        <v>289</v>
      </c>
      <c r="E11" s="80">
        <f t="shared" si="0"/>
        <v>615718.04</v>
      </c>
      <c r="F11" s="80">
        <v>569338.04</v>
      </c>
      <c r="G11" s="80">
        <v>307080</v>
      </c>
      <c r="H11" s="80">
        <v>168300</v>
      </c>
      <c r="I11" s="80">
        <v>16952</v>
      </c>
      <c r="J11" s="80">
        <v>0</v>
      </c>
      <c r="K11" s="80">
        <v>77006.04</v>
      </c>
      <c r="L11" s="80">
        <v>0</v>
      </c>
      <c r="M11" s="80">
        <v>0</v>
      </c>
      <c r="N11" s="80">
        <v>0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46380</v>
      </c>
      <c r="U11" s="80">
        <v>46380</v>
      </c>
      <c r="V11" s="80">
        <v>0</v>
      </c>
      <c r="W11" s="80">
        <v>0</v>
      </c>
      <c r="X11" s="80">
        <v>0</v>
      </c>
      <c r="Y11" s="80">
        <v>0</v>
      </c>
      <c r="Z11" s="80">
        <v>0</v>
      </c>
      <c r="AA11" s="80">
        <v>0</v>
      </c>
      <c r="AB11" s="80">
        <v>0</v>
      </c>
      <c r="AC11" s="80">
        <v>0</v>
      </c>
      <c r="AD11" s="80">
        <v>0</v>
      </c>
      <c r="AE11" s="80">
        <v>0</v>
      </c>
      <c r="AF11" s="80">
        <v>0</v>
      </c>
      <c r="AG11" s="80">
        <v>0</v>
      </c>
      <c r="AH11" s="80">
        <v>0</v>
      </c>
      <c r="AI11" s="80">
        <v>0</v>
      </c>
      <c r="AJ11" s="80">
        <v>0</v>
      </c>
      <c r="AK11" s="80">
        <v>0</v>
      </c>
      <c r="AL11" s="80">
        <v>0</v>
      </c>
      <c r="AM11" s="80">
        <v>0</v>
      </c>
      <c r="AN11" s="80">
        <v>0</v>
      </c>
      <c r="AO11" s="80">
        <v>0</v>
      </c>
      <c r="AP11" s="80">
        <v>0</v>
      </c>
      <c r="AQ11" s="80">
        <v>0</v>
      </c>
      <c r="AR11" s="80">
        <v>0</v>
      </c>
      <c r="AS11" s="80">
        <v>0</v>
      </c>
      <c r="AT11" s="80">
        <v>0</v>
      </c>
      <c r="AU11" s="80">
        <v>0</v>
      </c>
      <c r="AV11" s="80">
        <v>0</v>
      </c>
      <c r="AW11" s="80">
        <v>0</v>
      </c>
      <c r="AX11" s="80">
        <v>0</v>
      </c>
      <c r="AY11" s="80">
        <v>0</v>
      </c>
      <c r="AZ11" s="80">
        <v>0</v>
      </c>
      <c r="BA11" s="80">
        <v>0</v>
      </c>
      <c r="BB11" s="80">
        <v>0</v>
      </c>
      <c r="BC11" s="80">
        <v>0</v>
      </c>
      <c r="BD11" s="80">
        <v>0</v>
      </c>
      <c r="BE11" s="80">
        <v>0</v>
      </c>
      <c r="BF11" s="80">
        <v>0</v>
      </c>
      <c r="BG11" s="80">
        <v>0</v>
      </c>
      <c r="BH11" s="80">
        <v>0</v>
      </c>
      <c r="BI11" s="80">
        <v>0</v>
      </c>
      <c r="BJ11" s="80">
        <v>0</v>
      </c>
      <c r="BK11" s="80">
        <v>0</v>
      </c>
      <c r="BL11" s="80">
        <v>0</v>
      </c>
      <c r="BM11" s="80">
        <v>0</v>
      </c>
      <c r="BN11" s="80">
        <v>0</v>
      </c>
      <c r="BO11" s="80">
        <v>0</v>
      </c>
      <c r="BP11" s="80">
        <v>0</v>
      </c>
      <c r="BQ11" s="80">
        <v>0</v>
      </c>
      <c r="BR11" s="80">
        <v>0</v>
      </c>
      <c r="BS11" s="80">
        <v>0</v>
      </c>
      <c r="BT11" s="80">
        <v>0</v>
      </c>
      <c r="BU11" s="80">
        <v>0</v>
      </c>
      <c r="BV11" s="80">
        <v>0</v>
      </c>
      <c r="BW11" s="80">
        <v>0</v>
      </c>
      <c r="BX11" s="80">
        <v>0</v>
      </c>
      <c r="BY11" s="80">
        <v>0</v>
      </c>
      <c r="BZ11" s="80">
        <v>0</v>
      </c>
      <c r="CA11" s="80">
        <v>0</v>
      </c>
      <c r="CB11" s="80">
        <v>0</v>
      </c>
      <c r="CC11" s="80">
        <v>0</v>
      </c>
      <c r="CD11" s="80">
        <v>0</v>
      </c>
      <c r="CE11" s="80">
        <v>0</v>
      </c>
      <c r="CF11" s="80">
        <v>0</v>
      </c>
      <c r="CG11" s="80">
        <v>0</v>
      </c>
      <c r="CH11" s="80">
        <v>0</v>
      </c>
      <c r="CI11" s="80">
        <v>0</v>
      </c>
      <c r="CJ11" s="80">
        <v>0</v>
      </c>
      <c r="CK11" s="80">
        <v>0</v>
      </c>
      <c r="CL11" s="80">
        <v>0</v>
      </c>
      <c r="CM11" s="80">
        <v>0</v>
      </c>
      <c r="CN11" s="80">
        <v>0</v>
      </c>
      <c r="CO11" s="80">
        <v>0</v>
      </c>
      <c r="CP11" s="80">
        <v>0</v>
      </c>
      <c r="CQ11" s="80">
        <v>0</v>
      </c>
      <c r="CR11" s="80">
        <v>0</v>
      </c>
      <c r="CS11" s="80">
        <v>0</v>
      </c>
      <c r="CT11" s="80">
        <v>0</v>
      </c>
      <c r="CU11" s="80">
        <v>0</v>
      </c>
      <c r="CV11" s="80">
        <v>0</v>
      </c>
      <c r="CW11" s="80">
        <v>0</v>
      </c>
      <c r="CX11" s="80">
        <v>0</v>
      </c>
      <c r="CY11" s="80">
        <v>0</v>
      </c>
      <c r="CZ11" s="80">
        <v>0</v>
      </c>
      <c r="DA11" s="80">
        <v>0</v>
      </c>
      <c r="DB11" s="80">
        <v>0</v>
      </c>
      <c r="DC11" s="80">
        <v>0</v>
      </c>
      <c r="DD11" s="80">
        <v>0</v>
      </c>
      <c r="DE11" s="80">
        <v>0</v>
      </c>
      <c r="DF11" s="80">
        <v>0</v>
      </c>
      <c r="DG11" s="80">
        <v>0</v>
      </c>
      <c r="DH11" s="80">
        <v>0</v>
      </c>
    </row>
    <row r="12" ht="20.1" customHeight="1" spans="1:112">
      <c r="A12" s="96" t="s">
        <v>87</v>
      </c>
      <c r="B12" s="96" t="s">
        <v>92</v>
      </c>
      <c r="C12" s="96" t="s">
        <v>89</v>
      </c>
      <c r="D12" s="96" t="s">
        <v>91</v>
      </c>
      <c r="E12" s="80">
        <f t="shared" si="0"/>
        <v>423176</v>
      </c>
      <c r="F12" s="80">
        <v>376796</v>
      </c>
      <c r="G12" s="80">
        <v>203424</v>
      </c>
      <c r="H12" s="80">
        <v>156420</v>
      </c>
      <c r="I12" s="80">
        <v>16952</v>
      </c>
      <c r="J12" s="80">
        <v>0</v>
      </c>
      <c r="K12" s="80">
        <v>0</v>
      </c>
      <c r="L12" s="80">
        <v>0</v>
      </c>
      <c r="M12" s="80">
        <v>0</v>
      </c>
      <c r="N12" s="80">
        <v>0</v>
      </c>
      <c r="O12" s="80">
        <v>0</v>
      </c>
      <c r="P12" s="80">
        <v>0</v>
      </c>
      <c r="Q12" s="80">
        <v>0</v>
      </c>
      <c r="R12" s="80">
        <v>0</v>
      </c>
      <c r="S12" s="80">
        <v>0</v>
      </c>
      <c r="T12" s="80">
        <v>46380</v>
      </c>
      <c r="U12" s="80">
        <v>46380</v>
      </c>
      <c r="V12" s="80">
        <v>0</v>
      </c>
      <c r="W12" s="80">
        <v>0</v>
      </c>
      <c r="X12" s="80">
        <v>0</v>
      </c>
      <c r="Y12" s="80">
        <v>0</v>
      </c>
      <c r="Z12" s="80">
        <v>0</v>
      </c>
      <c r="AA12" s="80">
        <v>0</v>
      </c>
      <c r="AB12" s="80">
        <v>0</v>
      </c>
      <c r="AC12" s="80">
        <v>0</v>
      </c>
      <c r="AD12" s="80">
        <v>0</v>
      </c>
      <c r="AE12" s="80">
        <v>0</v>
      </c>
      <c r="AF12" s="80">
        <v>0</v>
      </c>
      <c r="AG12" s="80">
        <v>0</v>
      </c>
      <c r="AH12" s="80">
        <v>0</v>
      </c>
      <c r="AI12" s="80">
        <v>0</v>
      </c>
      <c r="AJ12" s="80">
        <v>0</v>
      </c>
      <c r="AK12" s="80">
        <v>0</v>
      </c>
      <c r="AL12" s="80">
        <v>0</v>
      </c>
      <c r="AM12" s="80">
        <v>0</v>
      </c>
      <c r="AN12" s="80">
        <v>0</v>
      </c>
      <c r="AO12" s="80">
        <v>0</v>
      </c>
      <c r="AP12" s="80">
        <v>0</v>
      </c>
      <c r="AQ12" s="80">
        <v>0</v>
      </c>
      <c r="AR12" s="80">
        <v>0</v>
      </c>
      <c r="AS12" s="80">
        <v>0</v>
      </c>
      <c r="AT12" s="80">
        <v>0</v>
      </c>
      <c r="AU12" s="80">
        <v>0</v>
      </c>
      <c r="AV12" s="80">
        <v>0</v>
      </c>
      <c r="AW12" s="80">
        <v>0</v>
      </c>
      <c r="AX12" s="80">
        <v>0</v>
      </c>
      <c r="AY12" s="80">
        <v>0</v>
      </c>
      <c r="AZ12" s="80">
        <v>0</v>
      </c>
      <c r="BA12" s="80">
        <v>0</v>
      </c>
      <c r="BB12" s="80">
        <v>0</v>
      </c>
      <c r="BC12" s="80">
        <v>0</v>
      </c>
      <c r="BD12" s="80">
        <v>0</v>
      </c>
      <c r="BE12" s="80">
        <v>0</v>
      </c>
      <c r="BF12" s="80">
        <v>0</v>
      </c>
      <c r="BG12" s="80">
        <v>0</v>
      </c>
      <c r="BH12" s="80">
        <v>0</v>
      </c>
      <c r="BI12" s="80">
        <v>0</v>
      </c>
      <c r="BJ12" s="80">
        <v>0</v>
      </c>
      <c r="BK12" s="80">
        <v>0</v>
      </c>
      <c r="BL12" s="80">
        <v>0</v>
      </c>
      <c r="BM12" s="80">
        <v>0</v>
      </c>
      <c r="BN12" s="80">
        <v>0</v>
      </c>
      <c r="BO12" s="80">
        <v>0</v>
      </c>
      <c r="BP12" s="80">
        <v>0</v>
      </c>
      <c r="BQ12" s="80">
        <v>0</v>
      </c>
      <c r="BR12" s="80">
        <v>0</v>
      </c>
      <c r="BS12" s="80">
        <v>0</v>
      </c>
      <c r="BT12" s="80">
        <v>0</v>
      </c>
      <c r="BU12" s="80">
        <v>0</v>
      </c>
      <c r="BV12" s="80">
        <v>0</v>
      </c>
      <c r="BW12" s="80">
        <v>0</v>
      </c>
      <c r="BX12" s="80">
        <v>0</v>
      </c>
      <c r="BY12" s="80">
        <v>0</v>
      </c>
      <c r="BZ12" s="80">
        <v>0</v>
      </c>
      <c r="CA12" s="80">
        <v>0</v>
      </c>
      <c r="CB12" s="80">
        <v>0</v>
      </c>
      <c r="CC12" s="80">
        <v>0</v>
      </c>
      <c r="CD12" s="80">
        <v>0</v>
      </c>
      <c r="CE12" s="80">
        <v>0</v>
      </c>
      <c r="CF12" s="80">
        <v>0</v>
      </c>
      <c r="CG12" s="80">
        <v>0</v>
      </c>
      <c r="CH12" s="80">
        <v>0</v>
      </c>
      <c r="CI12" s="80">
        <v>0</v>
      </c>
      <c r="CJ12" s="80">
        <v>0</v>
      </c>
      <c r="CK12" s="80">
        <v>0</v>
      </c>
      <c r="CL12" s="80">
        <v>0</v>
      </c>
      <c r="CM12" s="80">
        <v>0</v>
      </c>
      <c r="CN12" s="80">
        <v>0</v>
      </c>
      <c r="CO12" s="80">
        <v>0</v>
      </c>
      <c r="CP12" s="80">
        <v>0</v>
      </c>
      <c r="CQ12" s="80">
        <v>0</v>
      </c>
      <c r="CR12" s="80">
        <v>0</v>
      </c>
      <c r="CS12" s="80">
        <v>0</v>
      </c>
      <c r="CT12" s="80">
        <v>0</v>
      </c>
      <c r="CU12" s="80">
        <v>0</v>
      </c>
      <c r="CV12" s="80">
        <v>0</v>
      </c>
      <c r="CW12" s="80">
        <v>0</v>
      </c>
      <c r="CX12" s="80">
        <v>0</v>
      </c>
      <c r="CY12" s="80">
        <v>0</v>
      </c>
      <c r="CZ12" s="80">
        <v>0</v>
      </c>
      <c r="DA12" s="80">
        <v>0</v>
      </c>
      <c r="DB12" s="80">
        <v>0</v>
      </c>
      <c r="DC12" s="80">
        <v>0</v>
      </c>
      <c r="DD12" s="80">
        <v>0</v>
      </c>
      <c r="DE12" s="80">
        <v>0</v>
      </c>
      <c r="DF12" s="80">
        <v>0</v>
      </c>
      <c r="DG12" s="80">
        <v>0</v>
      </c>
      <c r="DH12" s="80">
        <v>0</v>
      </c>
    </row>
    <row r="13" ht="20.1" customHeight="1" spans="1:112">
      <c r="A13" s="96" t="s">
        <v>87</v>
      </c>
      <c r="B13" s="96" t="s">
        <v>92</v>
      </c>
      <c r="C13" s="96" t="s">
        <v>93</v>
      </c>
      <c r="D13" s="96" t="s">
        <v>94</v>
      </c>
      <c r="E13" s="80">
        <f t="shared" si="0"/>
        <v>192542.04</v>
      </c>
      <c r="F13" s="80">
        <v>192542.04</v>
      </c>
      <c r="G13" s="80">
        <v>103656</v>
      </c>
      <c r="H13" s="80">
        <v>11880</v>
      </c>
      <c r="I13" s="80">
        <v>0</v>
      </c>
      <c r="J13" s="80">
        <v>0</v>
      </c>
      <c r="K13" s="80">
        <v>77006.04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0</v>
      </c>
      <c r="S13" s="80">
        <v>0</v>
      </c>
      <c r="T13" s="80">
        <v>0</v>
      </c>
      <c r="U13" s="80">
        <v>0</v>
      </c>
      <c r="V13" s="80">
        <v>0</v>
      </c>
      <c r="W13" s="80">
        <v>0</v>
      </c>
      <c r="X13" s="80">
        <v>0</v>
      </c>
      <c r="Y13" s="80">
        <v>0</v>
      </c>
      <c r="Z13" s="80">
        <v>0</v>
      </c>
      <c r="AA13" s="80">
        <v>0</v>
      </c>
      <c r="AB13" s="80">
        <v>0</v>
      </c>
      <c r="AC13" s="80">
        <v>0</v>
      </c>
      <c r="AD13" s="80">
        <v>0</v>
      </c>
      <c r="AE13" s="80">
        <v>0</v>
      </c>
      <c r="AF13" s="80">
        <v>0</v>
      </c>
      <c r="AG13" s="80">
        <v>0</v>
      </c>
      <c r="AH13" s="80">
        <v>0</v>
      </c>
      <c r="AI13" s="80">
        <v>0</v>
      </c>
      <c r="AJ13" s="80">
        <v>0</v>
      </c>
      <c r="AK13" s="80">
        <v>0</v>
      </c>
      <c r="AL13" s="80">
        <v>0</v>
      </c>
      <c r="AM13" s="80">
        <v>0</v>
      </c>
      <c r="AN13" s="80">
        <v>0</v>
      </c>
      <c r="AO13" s="80">
        <v>0</v>
      </c>
      <c r="AP13" s="80">
        <v>0</v>
      </c>
      <c r="AQ13" s="80">
        <v>0</v>
      </c>
      <c r="AR13" s="80">
        <v>0</v>
      </c>
      <c r="AS13" s="80">
        <v>0</v>
      </c>
      <c r="AT13" s="80">
        <v>0</v>
      </c>
      <c r="AU13" s="80">
        <v>0</v>
      </c>
      <c r="AV13" s="80">
        <v>0</v>
      </c>
      <c r="AW13" s="80">
        <v>0</v>
      </c>
      <c r="AX13" s="80">
        <v>0</v>
      </c>
      <c r="AY13" s="80">
        <v>0</v>
      </c>
      <c r="AZ13" s="80">
        <v>0</v>
      </c>
      <c r="BA13" s="80">
        <v>0</v>
      </c>
      <c r="BB13" s="80">
        <v>0</v>
      </c>
      <c r="BC13" s="80">
        <v>0</v>
      </c>
      <c r="BD13" s="80">
        <v>0</v>
      </c>
      <c r="BE13" s="80">
        <v>0</v>
      </c>
      <c r="BF13" s="80">
        <v>0</v>
      </c>
      <c r="BG13" s="80">
        <v>0</v>
      </c>
      <c r="BH13" s="80">
        <v>0</v>
      </c>
      <c r="BI13" s="80">
        <v>0</v>
      </c>
      <c r="BJ13" s="80">
        <v>0</v>
      </c>
      <c r="BK13" s="80">
        <v>0</v>
      </c>
      <c r="BL13" s="80">
        <v>0</v>
      </c>
      <c r="BM13" s="80">
        <v>0</v>
      </c>
      <c r="BN13" s="80">
        <v>0</v>
      </c>
      <c r="BO13" s="80">
        <v>0</v>
      </c>
      <c r="BP13" s="80">
        <v>0</v>
      </c>
      <c r="BQ13" s="80">
        <v>0</v>
      </c>
      <c r="BR13" s="80">
        <v>0</v>
      </c>
      <c r="BS13" s="80">
        <v>0</v>
      </c>
      <c r="BT13" s="80">
        <v>0</v>
      </c>
      <c r="BU13" s="80">
        <v>0</v>
      </c>
      <c r="BV13" s="80">
        <v>0</v>
      </c>
      <c r="BW13" s="80">
        <v>0</v>
      </c>
      <c r="BX13" s="80">
        <v>0</v>
      </c>
      <c r="BY13" s="80">
        <v>0</v>
      </c>
      <c r="BZ13" s="80">
        <v>0</v>
      </c>
      <c r="CA13" s="80">
        <v>0</v>
      </c>
      <c r="CB13" s="80">
        <v>0</v>
      </c>
      <c r="CC13" s="80">
        <v>0</v>
      </c>
      <c r="CD13" s="80">
        <v>0</v>
      </c>
      <c r="CE13" s="80">
        <v>0</v>
      </c>
      <c r="CF13" s="80">
        <v>0</v>
      </c>
      <c r="CG13" s="80">
        <v>0</v>
      </c>
      <c r="CH13" s="80">
        <v>0</v>
      </c>
      <c r="CI13" s="80">
        <v>0</v>
      </c>
      <c r="CJ13" s="80">
        <v>0</v>
      </c>
      <c r="CK13" s="80">
        <v>0</v>
      </c>
      <c r="CL13" s="80">
        <v>0</v>
      </c>
      <c r="CM13" s="80">
        <v>0</v>
      </c>
      <c r="CN13" s="80">
        <v>0</v>
      </c>
      <c r="CO13" s="80">
        <v>0</v>
      </c>
      <c r="CP13" s="80">
        <v>0</v>
      </c>
      <c r="CQ13" s="80">
        <v>0</v>
      </c>
      <c r="CR13" s="80">
        <v>0</v>
      </c>
      <c r="CS13" s="80">
        <v>0</v>
      </c>
      <c r="CT13" s="80">
        <v>0</v>
      </c>
      <c r="CU13" s="80">
        <v>0</v>
      </c>
      <c r="CV13" s="80">
        <v>0</v>
      </c>
      <c r="CW13" s="80">
        <v>0</v>
      </c>
      <c r="CX13" s="80">
        <v>0</v>
      </c>
      <c r="CY13" s="80">
        <v>0</v>
      </c>
      <c r="CZ13" s="80">
        <v>0</v>
      </c>
      <c r="DA13" s="80">
        <v>0</v>
      </c>
      <c r="DB13" s="80">
        <v>0</v>
      </c>
      <c r="DC13" s="80">
        <v>0</v>
      </c>
      <c r="DD13" s="80">
        <v>0</v>
      </c>
      <c r="DE13" s="80">
        <v>0</v>
      </c>
      <c r="DF13" s="80">
        <v>0</v>
      </c>
      <c r="DG13" s="80">
        <v>0</v>
      </c>
      <c r="DH13" s="80">
        <v>0</v>
      </c>
    </row>
    <row r="14" ht="20.1" customHeight="1" spans="1:112">
      <c r="A14" s="96" t="s">
        <v>84</v>
      </c>
      <c r="B14" s="96" t="s">
        <v>84</v>
      </c>
      <c r="C14" s="96" t="s">
        <v>84</v>
      </c>
      <c r="D14" s="96" t="s">
        <v>290</v>
      </c>
      <c r="E14" s="80">
        <f t="shared" si="0"/>
        <v>99507.48</v>
      </c>
      <c r="F14" s="80">
        <v>99507.48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87584.64</v>
      </c>
      <c r="M14" s="80">
        <v>0</v>
      </c>
      <c r="N14" s="80">
        <v>0</v>
      </c>
      <c r="O14" s="80">
        <v>0</v>
      </c>
      <c r="P14" s="80">
        <v>11922.84</v>
      </c>
      <c r="Q14" s="80">
        <v>0</v>
      </c>
      <c r="R14" s="80">
        <v>0</v>
      </c>
      <c r="S14" s="80">
        <v>0</v>
      </c>
      <c r="T14" s="80">
        <v>0</v>
      </c>
      <c r="U14" s="80">
        <v>0</v>
      </c>
      <c r="V14" s="80">
        <v>0</v>
      </c>
      <c r="W14" s="80">
        <v>0</v>
      </c>
      <c r="X14" s="80">
        <v>0</v>
      </c>
      <c r="Y14" s="80">
        <v>0</v>
      </c>
      <c r="Z14" s="80">
        <v>0</v>
      </c>
      <c r="AA14" s="80">
        <v>0</v>
      </c>
      <c r="AB14" s="80">
        <v>0</v>
      </c>
      <c r="AC14" s="80">
        <v>0</v>
      </c>
      <c r="AD14" s="80">
        <v>0</v>
      </c>
      <c r="AE14" s="80">
        <v>0</v>
      </c>
      <c r="AF14" s="80">
        <v>0</v>
      </c>
      <c r="AG14" s="80">
        <v>0</v>
      </c>
      <c r="AH14" s="80">
        <v>0</v>
      </c>
      <c r="AI14" s="80">
        <v>0</v>
      </c>
      <c r="AJ14" s="80">
        <v>0</v>
      </c>
      <c r="AK14" s="80">
        <v>0</v>
      </c>
      <c r="AL14" s="80">
        <v>0</v>
      </c>
      <c r="AM14" s="80">
        <v>0</v>
      </c>
      <c r="AN14" s="80">
        <v>0</v>
      </c>
      <c r="AO14" s="80">
        <v>0</v>
      </c>
      <c r="AP14" s="80">
        <v>0</v>
      </c>
      <c r="AQ14" s="80">
        <v>0</v>
      </c>
      <c r="AR14" s="80">
        <v>0</v>
      </c>
      <c r="AS14" s="80">
        <v>0</v>
      </c>
      <c r="AT14" s="80">
        <v>0</v>
      </c>
      <c r="AU14" s="80">
        <v>0</v>
      </c>
      <c r="AV14" s="80">
        <v>0</v>
      </c>
      <c r="AW14" s="80">
        <v>0</v>
      </c>
      <c r="AX14" s="80">
        <v>0</v>
      </c>
      <c r="AY14" s="80">
        <v>0</v>
      </c>
      <c r="AZ14" s="80">
        <v>0</v>
      </c>
      <c r="BA14" s="80">
        <v>0</v>
      </c>
      <c r="BB14" s="80">
        <v>0</v>
      </c>
      <c r="BC14" s="80">
        <v>0</v>
      </c>
      <c r="BD14" s="80">
        <v>0</v>
      </c>
      <c r="BE14" s="80">
        <v>0</v>
      </c>
      <c r="BF14" s="80">
        <v>0</v>
      </c>
      <c r="BG14" s="80">
        <v>0</v>
      </c>
      <c r="BH14" s="80">
        <v>0</v>
      </c>
      <c r="BI14" s="80">
        <v>0</v>
      </c>
      <c r="BJ14" s="80">
        <v>0</v>
      </c>
      <c r="BK14" s="80">
        <v>0</v>
      </c>
      <c r="BL14" s="80">
        <v>0</v>
      </c>
      <c r="BM14" s="80">
        <v>0</v>
      </c>
      <c r="BN14" s="80">
        <v>0</v>
      </c>
      <c r="BO14" s="80">
        <v>0</v>
      </c>
      <c r="BP14" s="80">
        <v>0</v>
      </c>
      <c r="BQ14" s="80">
        <v>0</v>
      </c>
      <c r="BR14" s="80">
        <v>0</v>
      </c>
      <c r="BS14" s="80">
        <v>0</v>
      </c>
      <c r="BT14" s="80">
        <v>0</v>
      </c>
      <c r="BU14" s="80">
        <v>0</v>
      </c>
      <c r="BV14" s="80">
        <v>0</v>
      </c>
      <c r="BW14" s="80">
        <v>0</v>
      </c>
      <c r="BX14" s="80">
        <v>0</v>
      </c>
      <c r="BY14" s="80">
        <v>0</v>
      </c>
      <c r="BZ14" s="80">
        <v>0</v>
      </c>
      <c r="CA14" s="80">
        <v>0</v>
      </c>
      <c r="CB14" s="80">
        <v>0</v>
      </c>
      <c r="CC14" s="80">
        <v>0</v>
      </c>
      <c r="CD14" s="80">
        <v>0</v>
      </c>
      <c r="CE14" s="80">
        <v>0</v>
      </c>
      <c r="CF14" s="80">
        <v>0</v>
      </c>
      <c r="CG14" s="80">
        <v>0</v>
      </c>
      <c r="CH14" s="80">
        <v>0</v>
      </c>
      <c r="CI14" s="80">
        <v>0</v>
      </c>
      <c r="CJ14" s="80">
        <v>0</v>
      </c>
      <c r="CK14" s="80">
        <v>0</v>
      </c>
      <c r="CL14" s="80">
        <v>0</v>
      </c>
      <c r="CM14" s="80">
        <v>0</v>
      </c>
      <c r="CN14" s="80">
        <v>0</v>
      </c>
      <c r="CO14" s="80">
        <v>0</v>
      </c>
      <c r="CP14" s="80">
        <v>0</v>
      </c>
      <c r="CQ14" s="80">
        <v>0</v>
      </c>
      <c r="CR14" s="80">
        <v>0</v>
      </c>
      <c r="CS14" s="80">
        <v>0</v>
      </c>
      <c r="CT14" s="80">
        <v>0</v>
      </c>
      <c r="CU14" s="80">
        <v>0</v>
      </c>
      <c r="CV14" s="80">
        <v>0</v>
      </c>
      <c r="CW14" s="80">
        <v>0</v>
      </c>
      <c r="CX14" s="80">
        <v>0</v>
      </c>
      <c r="CY14" s="80">
        <v>0</v>
      </c>
      <c r="CZ14" s="80">
        <v>0</v>
      </c>
      <c r="DA14" s="80">
        <v>0</v>
      </c>
      <c r="DB14" s="80">
        <v>0</v>
      </c>
      <c r="DC14" s="80">
        <v>0</v>
      </c>
      <c r="DD14" s="80">
        <v>0</v>
      </c>
      <c r="DE14" s="80">
        <v>0</v>
      </c>
      <c r="DF14" s="80">
        <v>0</v>
      </c>
      <c r="DG14" s="80">
        <v>0</v>
      </c>
      <c r="DH14" s="80">
        <v>0</v>
      </c>
    </row>
    <row r="15" ht="20.1" customHeight="1" spans="1:112">
      <c r="A15" s="96" t="s">
        <v>84</v>
      </c>
      <c r="B15" s="96" t="s">
        <v>84</v>
      </c>
      <c r="C15" s="96" t="s">
        <v>84</v>
      </c>
      <c r="D15" s="96" t="s">
        <v>291</v>
      </c>
      <c r="E15" s="80">
        <f t="shared" si="0"/>
        <v>95151.36</v>
      </c>
      <c r="F15" s="80">
        <v>95151.36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87584.64</v>
      </c>
      <c r="M15" s="80">
        <v>0</v>
      </c>
      <c r="N15" s="80">
        <v>0</v>
      </c>
      <c r="O15" s="80">
        <v>0</v>
      </c>
      <c r="P15" s="80">
        <v>7566.72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80">
        <v>0</v>
      </c>
      <c r="AB15" s="80">
        <v>0</v>
      </c>
      <c r="AC15" s="80">
        <v>0</v>
      </c>
      <c r="AD15" s="80">
        <v>0</v>
      </c>
      <c r="AE15" s="80">
        <v>0</v>
      </c>
      <c r="AF15" s="80">
        <v>0</v>
      </c>
      <c r="AG15" s="80">
        <v>0</v>
      </c>
      <c r="AH15" s="80">
        <v>0</v>
      </c>
      <c r="AI15" s="80">
        <v>0</v>
      </c>
      <c r="AJ15" s="80">
        <v>0</v>
      </c>
      <c r="AK15" s="80">
        <v>0</v>
      </c>
      <c r="AL15" s="80">
        <v>0</v>
      </c>
      <c r="AM15" s="80">
        <v>0</v>
      </c>
      <c r="AN15" s="80">
        <v>0</v>
      </c>
      <c r="AO15" s="80">
        <v>0</v>
      </c>
      <c r="AP15" s="80">
        <v>0</v>
      </c>
      <c r="AQ15" s="80">
        <v>0</v>
      </c>
      <c r="AR15" s="80">
        <v>0</v>
      </c>
      <c r="AS15" s="80">
        <v>0</v>
      </c>
      <c r="AT15" s="80">
        <v>0</v>
      </c>
      <c r="AU15" s="80">
        <v>0</v>
      </c>
      <c r="AV15" s="80">
        <v>0</v>
      </c>
      <c r="AW15" s="80">
        <v>0</v>
      </c>
      <c r="AX15" s="80">
        <v>0</v>
      </c>
      <c r="AY15" s="80">
        <v>0</v>
      </c>
      <c r="AZ15" s="80">
        <v>0</v>
      </c>
      <c r="BA15" s="80">
        <v>0</v>
      </c>
      <c r="BB15" s="80">
        <v>0</v>
      </c>
      <c r="BC15" s="80">
        <v>0</v>
      </c>
      <c r="BD15" s="80">
        <v>0</v>
      </c>
      <c r="BE15" s="80">
        <v>0</v>
      </c>
      <c r="BF15" s="80">
        <v>0</v>
      </c>
      <c r="BG15" s="80">
        <v>0</v>
      </c>
      <c r="BH15" s="80">
        <v>0</v>
      </c>
      <c r="BI15" s="80">
        <v>0</v>
      </c>
      <c r="BJ15" s="80">
        <v>0</v>
      </c>
      <c r="BK15" s="80">
        <v>0</v>
      </c>
      <c r="BL15" s="80">
        <v>0</v>
      </c>
      <c r="BM15" s="80">
        <v>0</v>
      </c>
      <c r="BN15" s="80">
        <v>0</v>
      </c>
      <c r="BO15" s="80">
        <v>0</v>
      </c>
      <c r="BP15" s="80">
        <v>0</v>
      </c>
      <c r="BQ15" s="80">
        <v>0</v>
      </c>
      <c r="BR15" s="80">
        <v>0</v>
      </c>
      <c r="BS15" s="80">
        <v>0</v>
      </c>
      <c r="BT15" s="80">
        <v>0</v>
      </c>
      <c r="BU15" s="80">
        <v>0</v>
      </c>
      <c r="BV15" s="80">
        <v>0</v>
      </c>
      <c r="BW15" s="80">
        <v>0</v>
      </c>
      <c r="BX15" s="80">
        <v>0</v>
      </c>
      <c r="BY15" s="80">
        <v>0</v>
      </c>
      <c r="BZ15" s="80">
        <v>0</v>
      </c>
      <c r="CA15" s="80">
        <v>0</v>
      </c>
      <c r="CB15" s="80">
        <v>0</v>
      </c>
      <c r="CC15" s="80">
        <v>0</v>
      </c>
      <c r="CD15" s="80">
        <v>0</v>
      </c>
      <c r="CE15" s="80">
        <v>0</v>
      </c>
      <c r="CF15" s="80">
        <v>0</v>
      </c>
      <c r="CG15" s="80">
        <v>0</v>
      </c>
      <c r="CH15" s="80">
        <v>0</v>
      </c>
      <c r="CI15" s="80">
        <v>0</v>
      </c>
      <c r="CJ15" s="80">
        <v>0</v>
      </c>
      <c r="CK15" s="80">
        <v>0</v>
      </c>
      <c r="CL15" s="80">
        <v>0</v>
      </c>
      <c r="CM15" s="80">
        <v>0</v>
      </c>
      <c r="CN15" s="80">
        <v>0</v>
      </c>
      <c r="CO15" s="80">
        <v>0</v>
      </c>
      <c r="CP15" s="80">
        <v>0</v>
      </c>
      <c r="CQ15" s="80">
        <v>0</v>
      </c>
      <c r="CR15" s="80">
        <v>0</v>
      </c>
      <c r="CS15" s="80">
        <v>0</v>
      </c>
      <c r="CT15" s="80">
        <v>0</v>
      </c>
      <c r="CU15" s="80">
        <v>0</v>
      </c>
      <c r="CV15" s="80">
        <v>0</v>
      </c>
      <c r="CW15" s="80">
        <v>0</v>
      </c>
      <c r="CX15" s="80">
        <v>0</v>
      </c>
      <c r="CY15" s="80">
        <v>0</v>
      </c>
      <c r="CZ15" s="80">
        <v>0</v>
      </c>
      <c r="DA15" s="80">
        <v>0</v>
      </c>
      <c r="DB15" s="80">
        <v>0</v>
      </c>
      <c r="DC15" s="80">
        <v>0</v>
      </c>
      <c r="DD15" s="80">
        <v>0</v>
      </c>
      <c r="DE15" s="80">
        <v>0</v>
      </c>
      <c r="DF15" s="80">
        <v>0</v>
      </c>
      <c r="DG15" s="80">
        <v>0</v>
      </c>
      <c r="DH15" s="80">
        <v>0</v>
      </c>
    </row>
    <row r="16" ht="20.1" customHeight="1" spans="1:112">
      <c r="A16" s="96" t="s">
        <v>95</v>
      </c>
      <c r="B16" s="96" t="s">
        <v>96</v>
      </c>
      <c r="C16" s="96" t="s">
        <v>96</v>
      </c>
      <c r="D16" s="96" t="s">
        <v>97</v>
      </c>
      <c r="E16" s="80">
        <f t="shared" si="0"/>
        <v>95151.36</v>
      </c>
      <c r="F16" s="80">
        <v>95151.36</v>
      </c>
      <c r="G16" s="80">
        <v>0</v>
      </c>
      <c r="H16" s="80">
        <v>0</v>
      </c>
      <c r="I16" s="80">
        <v>0</v>
      </c>
      <c r="J16" s="80">
        <v>0</v>
      </c>
      <c r="K16" s="80">
        <v>0</v>
      </c>
      <c r="L16" s="80">
        <v>87584.64</v>
      </c>
      <c r="M16" s="80">
        <v>0</v>
      </c>
      <c r="N16" s="80">
        <v>0</v>
      </c>
      <c r="O16" s="80">
        <v>0</v>
      </c>
      <c r="P16" s="80">
        <v>7566.72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0">
        <v>0</v>
      </c>
      <c r="Z16" s="80">
        <v>0</v>
      </c>
      <c r="AA16" s="80">
        <v>0</v>
      </c>
      <c r="AB16" s="80">
        <v>0</v>
      </c>
      <c r="AC16" s="80">
        <v>0</v>
      </c>
      <c r="AD16" s="80">
        <v>0</v>
      </c>
      <c r="AE16" s="80">
        <v>0</v>
      </c>
      <c r="AF16" s="80">
        <v>0</v>
      </c>
      <c r="AG16" s="80">
        <v>0</v>
      </c>
      <c r="AH16" s="80">
        <v>0</v>
      </c>
      <c r="AI16" s="80">
        <v>0</v>
      </c>
      <c r="AJ16" s="80">
        <v>0</v>
      </c>
      <c r="AK16" s="80">
        <v>0</v>
      </c>
      <c r="AL16" s="80">
        <v>0</v>
      </c>
      <c r="AM16" s="80">
        <v>0</v>
      </c>
      <c r="AN16" s="80">
        <v>0</v>
      </c>
      <c r="AO16" s="80">
        <v>0</v>
      </c>
      <c r="AP16" s="80">
        <v>0</v>
      </c>
      <c r="AQ16" s="80">
        <v>0</v>
      </c>
      <c r="AR16" s="80">
        <v>0</v>
      </c>
      <c r="AS16" s="80">
        <v>0</v>
      </c>
      <c r="AT16" s="80">
        <v>0</v>
      </c>
      <c r="AU16" s="80">
        <v>0</v>
      </c>
      <c r="AV16" s="80">
        <v>0</v>
      </c>
      <c r="AW16" s="80">
        <v>0</v>
      </c>
      <c r="AX16" s="80">
        <v>0</v>
      </c>
      <c r="AY16" s="80">
        <v>0</v>
      </c>
      <c r="AZ16" s="80">
        <v>0</v>
      </c>
      <c r="BA16" s="80">
        <v>0</v>
      </c>
      <c r="BB16" s="80">
        <v>0</v>
      </c>
      <c r="BC16" s="80">
        <v>0</v>
      </c>
      <c r="BD16" s="80">
        <v>0</v>
      </c>
      <c r="BE16" s="80">
        <v>0</v>
      </c>
      <c r="BF16" s="80">
        <v>0</v>
      </c>
      <c r="BG16" s="80">
        <v>0</v>
      </c>
      <c r="BH16" s="80">
        <v>0</v>
      </c>
      <c r="BI16" s="80">
        <v>0</v>
      </c>
      <c r="BJ16" s="80">
        <v>0</v>
      </c>
      <c r="BK16" s="80">
        <v>0</v>
      </c>
      <c r="BL16" s="80">
        <v>0</v>
      </c>
      <c r="BM16" s="80">
        <v>0</v>
      </c>
      <c r="BN16" s="80">
        <v>0</v>
      </c>
      <c r="BO16" s="80">
        <v>0</v>
      </c>
      <c r="BP16" s="80">
        <v>0</v>
      </c>
      <c r="BQ16" s="80">
        <v>0</v>
      </c>
      <c r="BR16" s="80">
        <v>0</v>
      </c>
      <c r="BS16" s="80">
        <v>0</v>
      </c>
      <c r="BT16" s="80">
        <v>0</v>
      </c>
      <c r="BU16" s="80">
        <v>0</v>
      </c>
      <c r="BV16" s="80">
        <v>0</v>
      </c>
      <c r="BW16" s="80">
        <v>0</v>
      </c>
      <c r="BX16" s="80">
        <v>0</v>
      </c>
      <c r="BY16" s="80">
        <v>0</v>
      </c>
      <c r="BZ16" s="80">
        <v>0</v>
      </c>
      <c r="CA16" s="80">
        <v>0</v>
      </c>
      <c r="CB16" s="80">
        <v>0</v>
      </c>
      <c r="CC16" s="80">
        <v>0</v>
      </c>
      <c r="CD16" s="80">
        <v>0</v>
      </c>
      <c r="CE16" s="80">
        <v>0</v>
      </c>
      <c r="CF16" s="80">
        <v>0</v>
      </c>
      <c r="CG16" s="80">
        <v>0</v>
      </c>
      <c r="CH16" s="80">
        <v>0</v>
      </c>
      <c r="CI16" s="80">
        <v>0</v>
      </c>
      <c r="CJ16" s="80">
        <v>0</v>
      </c>
      <c r="CK16" s="80">
        <v>0</v>
      </c>
      <c r="CL16" s="80">
        <v>0</v>
      </c>
      <c r="CM16" s="80">
        <v>0</v>
      </c>
      <c r="CN16" s="80">
        <v>0</v>
      </c>
      <c r="CO16" s="80">
        <v>0</v>
      </c>
      <c r="CP16" s="80">
        <v>0</v>
      </c>
      <c r="CQ16" s="80">
        <v>0</v>
      </c>
      <c r="CR16" s="80">
        <v>0</v>
      </c>
      <c r="CS16" s="80">
        <v>0</v>
      </c>
      <c r="CT16" s="80">
        <v>0</v>
      </c>
      <c r="CU16" s="80">
        <v>0</v>
      </c>
      <c r="CV16" s="80">
        <v>0</v>
      </c>
      <c r="CW16" s="80">
        <v>0</v>
      </c>
      <c r="CX16" s="80">
        <v>0</v>
      </c>
      <c r="CY16" s="80">
        <v>0</v>
      </c>
      <c r="CZ16" s="80">
        <v>0</v>
      </c>
      <c r="DA16" s="80">
        <v>0</v>
      </c>
      <c r="DB16" s="80">
        <v>0</v>
      </c>
      <c r="DC16" s="80">
        <v>0</v>
      </c>
      <c r="DD16" s="80">
        <v>0</v>
      </c>
      <c r="DE16" s="80">
        <v>0</v>
      </c>
      <c r="DF16" s="80">
        <v>0</v>
      </c>
      <c r="DG16" s="80">
        <v>0</v>
      </c>
      <c r="DH16" s="80">
        <v>0</v>
      </c>
    </row>
    <row r="17" ht="20.1" customHeight="1" spans="1:112">
      <c r="A17" s="96" t="s">
        <v>84</v>
      </c>
      <c r="B17" s="96" t="s">
        <v>84</v>
      </c>
      <c r="C17" s="96" t="s">
        <v>84</v>
      </c>
      <c r="D17" s="96" t="s">
        <v>292</v>
      </c>
      <c r="E17" s="80">
        <f t="shared" si="0"/>
        <v>4356.12</v>
      </c>
      <c r="F17" s="80">
        <v>4356.12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4356.12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0</v>
      </c>
      <c r="Y17" s="80">
        <v>0</v>
      </c>
      <c r="Z17" s="80">
        <v>0</v>
      </c>
      <c r="AA17" s="80">
        <v>0</v>
      </c>
      <c r="AB17" s="80">
        <v>0</v>
      </c>
      <c r="AC17" s="80">
        <v>0</v>
      </c>
      <c r="AD17" s="80">
        <v>0</v>
      </c>
      <c r="AE17" s="80">
        <v>0</v>
      </c>
      <c r="AF17" s="80">
        <v>0</v>
      </c>
      <c r="AG17" s="80">
        <v>0</v>
      </c>
      <c r="AH17" s="80">
        <v>0</v>
      </c>
      <c r="AI17" s="80">
        <v>0</v>
      </c>
      <c r="AJ17" s="80">
        <v>0</v>
      </c>
      <c r="AK17" s="80">
        <v>0</v>
      </c>
      <c r="AL17" s="80">
        <v>0</v>
      </c>
      <c r="AM17" s="80">
        <v>0</v>
      </c>
      <c r="AN17" s="80">
        <v>0</v>
      </c>
      <c r="AO17" s="80">
        <v>0</v>
      </c>
      <c r="AP17" s="80">
        <v>0</v>
      </c>
      <c r="AQ17" s="80">
        <v>0</v>
      </c>
      <c r="AR17" s="80">
        <v>0</v>
      </c>
      <c r="AS17" s="80">
        <v>0</v>
      </c>
      <c r="AT17" s="80">
        <v>0</v>
      </c>
      <c r="AU17" s="80">
        <v>0</v>
      </c>
      <c r="AV17" s="80">
        <v>0</v>
      </c>
      <c r="AW17" s="80">
        <v>0</v>
      </c>
      <c r="AX17" s="80">
        <v>0</v>
      </c>
      <c r="AY17" s="80">
        <v>0</v>
      </c>
      <c r="AZ17" s="80">
        <v>0</v>
      </c>
      <c r="BA17" s="80">
        <v>0</v>
      </c>
      <c r="BB17" s="80">
        <v>0</v>
      </c>
      <c r="BC17" s="80">
        <v>0</v>
      </c>
      <c r="BD17" s="80">
        <v>0</v>
      </c>
      <c r="BE17" s="80">
        <v>0</v>
      </c>
      <c r="BF17" s="80">
        <v>0</v>
      </c>
      <c r="BG17" s="80">
        <v>0</v>
      </c>
      <c r="BH17" s="80">
        <v>0</v>
      </c>
      <c r="BI17" s="80">
        <v>0</v>
      </c>
      <c r="BJ17" s="80">
        <v>0</v>
      </c>
      <c r="BK17" s="80">
        <v>0</v>
      </c>
      <c r="BL17" s="80">
        <v>0</v>
      </c>
      <c r="BM17" s="80">
        <v>0</v>
      </c>
      <c r="BN17" s="80">
        <v>0</v>
      </c>
      <c r="BO17" s="80">
        <v>0</v>
      </c>
      <c r="BP17" s="80">
        <v>0</v>
      </c>
      <c r="BQ17" s="80">
        <v>0</v>
      </c>
      <c r="BR17" s="80">
        <v>0</v>
      </c>
      <c r="BS17" s="80">
        <v>0</v>
      </c>
      <c r="BT17" s="80">
        <v>0</v>
      </c>
      <c r="BU17" s="80">
        <v>0</v>
      </c>
      <c r="BV17" s="80">
        <v>0</v>
      </c>
      <c r="BW17" s="80">
        <v>0</v>
      </c>
      <c r="BX17" s="80">
        <v>0</v>
      </c>
      <c r="BY17" s="80">
        <v>0</v>
      </c>
      <c r="BZ17" s="80">
        <v>0</v>
      </c>
      <c r="CA17" s="80">
        <v>0</v>
      </c>
      <c r="CB17" s="80">
        <v>0</v>
      </c>
      <c r="CC17" s="80">
        <v>0</v>
      </c>
      <c r="CD17" s="80">
        <v>0</v>
      </c>
      <c r="CE17" s="80">
        <v>0</v>
      </c>
      <c r="CF17" s="80">
        <v>0</v>
      </c>
      <c r="CG17" s="80">
        <v>0</v>
      </c>
      <c r="CH17" s="80">
        <v>0</v>
      </c>
      <c r="CI17" s="80">
        <v>0</v>
      </c>
      <c r="CJ17" s="80">
        <v>0</v>
      </c>
      <c r="CK17" s="80">
        <v>0</v>
      </c>
      <c r="CL17" s="80">
        <v>0</v>
      </c>
      <c r="CM17" s="80">
        <v>0</v>
      </c>
      <c r="CN17" s="80">
        <v>0</v>
      </c>
      <c r="CO17" s="80">
        <v>0</v>
      </c>
      <c r="CP17" s="80">
        <v>0</v>
      </c>
      <c r="CQ17" s="80">
        <v>0</v>
      </c>
      <c r="CR17" s="80">
        <v>0</v>
      </c>
      <c r="CS17" s="80">
        <v>0</v>
      </c>
      <c r="CT17" s="80">
        <v>0</v>
      </c>
      <c r="CU17" s="80">
        <v>0</v>
      </c>
      <c r="CV17" s="80">
        <v>0</v>
      </c>
      <c r="CW17" s="80">
        <v>0</v>
      </c>
      <c r="CX17" s="80">
        <v>0</v>
      </c>
      <c r="CY17" s="80">
        <v>0</v>
      </c>
      <c r="CZ17" s="80">
        <v>0</v>
      </c>
      <c r="DA17" s="80">
        <v>0</v>
      </c>
      <c r="DB17" s="80">
        <v>0</v>
      </c>
      <c r="DC17" s="80">
        <v>0</v>
      </c>
      <c r="DD17" s="80">
        <v>0</v>
      </c>
      <c r="DE17" s="80">
        <v>0</v>
      </c>
      <c r="DF17" s="80">
        <v>0</v>
      </c>
      <c r="DG17" s="80">
        <v>0</v>
      </c>
      <c r="DH17" s="80">
        <v>0</v>
      </c>
    </row>
    <row r="18" ht="20.1" customHeight="1" spans="1:112">
      <c r="A18" s="96" t="s">
        <v>95</v>
      </c>
      <c r="B18" s="96" t="s">
        <v>98</v>
      </c>
      <c r="C18" s="96" t="s">
        <v>98</v>
      </c>
      <c r="D18" s="96" t="s">
        <v>99</v>
      </c>
      <c r="E18" s="80">
        <f t="shared" si="0"/>
        <v>4356.12</v>
      </c>
      <c r="F18" s="80">
        <v>4356.12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0</v>
      </c>
      <c r="M18" s="80">
        <v>0</v>
      </c>
      <c r="N18" s="80">
        <v>0</v>
      </c>
      <c r="O18" s="80">
        <v>0</v>
      </c>
      <c r="P18" s="80">
        <v>4356.12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80">
        <v>0</v>
      </c>
      <c r="AB18" s="80">
        <v>0</v>
      </c>
      <c r="AC18" s="80">
        <v>0</v>
      </c>
      <c r="AD18" s="80">
        <v>0</v>
      </c>
      <c r="AE18" s="80">
        <v>0</v>
      </c>
      <c r="AF18" s="80">
        <v>0</v>
      </c>
      <c r="AG18" s="80">
        <v>0</v>
      </c>
      <c r="AH18" s="80">
        <v>0</v>
      </c>
      <c r="AI18" s="80">
        <v>0</v>
      </c>
      <c r="AJ18" s="80">
        <v>0</v>
      </c>
      <c r="AK18" s="80">
        <v>0</v>
      </c>
      <c r="AL18" s="80">
        <v>0</v>
      </c>
      <c r="AM18" s="80">
        <v>0</v>
      </c>
      <c r="AN18" s="80">
        <v>0</v>
      </c>
      <c r="AO18" s="80">
        <v>0</v>
      </c>
      <c r="AP18" s="80">
        <v>0</v>
      </c>
      <c r="AQ18" s="80">
        <v>0</v>
      </c>
      <c r="AR18" s="80">
        <v>0</v>
      </c>
      <c r="AS18" s="80">
        <v>0</v>
      </c>
      <c r="AT18" s="80">
        <v>0</v>
      </c>
      <c r="AU18" s="80">
        <v>0</v>
      </c>
      <c r="AV18" s="80">
        <v>0</v>
      </c>
      <c r="AW18" s="80">
        <v>0</v>
      </c>
      <c r="AX18" s="80">
        <v>0</v>
      </c>
      <c r="AY18" s="80">
        <v>0</v>
      </c>
      <c r="AZ18" s="80">
        <v>0</v>
      </c>
      <c r="BA18" s="80">
        <v>0</v>
      </c>
      <c r="BB18" s="80">
        <v>0</v>
      </c>
      <c r="BC18" s="80">
        <v>0</v>
      </c>
      <c r="BD18" s="80">
        <v>0</v>
      </c>
      <c r="BE18" s="80">
        <v>0</v>
      </c>
      <c r="BF18" s="80">
        <v>0</v>
      </c>
      <c r="BG18" s="80">
        <v>0</v>
      </c>
      <c r="BH18" s="80">
        <v>0</v>
      </c>
      <c r="BI18" s="80">
        <v>0</v>
      </c>
      <c r="BJ18" s="80">
        <v>0</v>
      </c>
      <c r="BK18" s="80">
        <v>0</v>
      </c>
      <c r="BL18" s="80">
        <v>0</v>
      </c>
      <c r="BM18" s="80">
        <v>0</v>
      </c>
      <c r="BN18" s="80">
        <v>0</v>
      </c>
      <c r="BO18" s="80">
        <v>0</v>
      </c>
      <c r="BP18" s="80">
        <v>0</v>
      </c>
      <c r="BQ18" s="80">
        <v>0</v>
      </c>
      <c r="BR18" s="80">
        <v>0</v>
      </c>
      <c r="BS18" s="80">
        <v>0</v>
      </c>
      <c r="BT18" s="80">
        <v>0</v>
      </c>
      <c r="BU18" s="80">
        <v>0</v>
      </c>
      <c r="BV18" s="80">
        <v>0</v>
      </c>
      <c r="BW18" s="80">
        <v>0</v>
      </c>
      <c r="BX18" s="80">
        <v>0</v>
      </c>
      <c r="BY18" s="80">
        <v>0</v>
      </c>
      <c r="BZ18" s="80">
        <v>0</v>
      </c>
      <c r="CA18" s="80">
        <v>0</v>
      </c>
      <c r="CB18" s="80">
        <v>0</v>
      </c>
      <c r="CC18" s="80">
        <v>0</v>
      </c>
      <c r="CD18" s="80">
        <v>0</v>
      </c>
      <c r="CE18" s="80">
        <v>0</v>
      </c>
      <c r="CF18" s="80">
        <v>0</v>
      </c>
      <c r="CG18" s="80">
        <v>0</v>
      </c>
      <c r="CH18" s="80">
        <v>0</v>
      </c>
      <c r="CI18" s="80">
        <v>0</v>
      </c>
      <c r="CJ18" s="80">
        <v>0</v>
      </c>
      <c r="CK18" s="80">
        <v>0</v>
      </c>
      <c r="CL18" s="80">
        <v>0</v>
      </c>
      <c r="CM18" s="80">
        <v>0</v>
      </c>
      <c r="CN18" s="80">
        <v>0</v>
      </c>
      <c r="CO18" s="80">
        <v>0</v>
      </c>
      <c r="CP18" s="80">
        <v>0</v>
      </c>
      <c r="CQ18" s="80">
        <v>0</v>
      </c>
      <c r="CR18" s="80">
        <v>0</v>
      </c>
      <c r="CS18" s="80">
        <v>0</v>
      </c>
      <c r="CT18" s="80">
        <v>0</v>
      </c>
      <c r="CU18" s="80">
        <v>0</v>
      </c>
      <c r="CV18" s="80">
        <v>0</v>
      </c>
      <c r="CW18" s="80">
        <v>0</v>
      </c>
      <c r="CX18" s="80">
        <v>0</v>
      </c>
      <c r="CY18" s="80">
        <v>0</v>
      </c>
      <c r="CZ18" s="80">
        <v>0</v>
      </c>
      <c r="DA18" s="80">
        <v>0</v>
      </c>
      <c r="DB18" s="80">
        <v>0</v>
      </c>
      <c r="DC18" s="80">
        <v>0</v>
      </c>
      <c r="DD18" s="80">
        <v>0</v>
      </c>
      <c r="DE18" s="80">
        <v>0</v>
      </c>
      <c r="DF18" s="80">
        <v>0</v>
      </c>
      <c r="DG18" s="80">
        <v>0</v>
      </c>
      <c r="DH18" s="80">
        <v>0</v>
      </c>
    </row>
    <row r="19" ht="20.1" customHeight="1" spans="1:112">
      <c r="A19" s="96" t="s">
        <v>84</v>
      </c>
      <c r="B19" s="96" t="s">
        <v>84</v>
      </c>
      <c r="C19" s="96" t="s">
        <v>84</v>
      </c>
      <c r="D19" s="96" t="s">
        <v>293</v>
      </c>
      <c r="E19" s="80">
        <f t="shared" si="0"/>
        <v>56799.88</v>
      </c>
      <c r="F19" s="80">
        <v>56799.88</v>
      </c>
      <c r="G19" s="80">
        <v>0</v>
      </c>
      <c r="H19" s="80">
        <v>0</v>
      </c>
      <c r="I19" s="80">
        <v>0</v>
      </c>
      <c r="J19" s="80">
        <v>0</v>
      </c>
      <c r="K19" s="80">
        <v>0</v>
      </c>
      <c r="L19" s="80">
        <v>0</v>
      </c>
      <c r="M19" s="80">
        <v>0</v>
      </c>
      <c r="N19" s="80">
        <v>44105.28</v>
      </c>
      <c r="O19" s="80">
        <v>0</v>
      </c>
      <c r="P19" s="80">
        <v>12694.6</v>
      </c>
      <c r="Q19" s="80">
        <v>0</v>
      </c>
      <c r="R19" s="80">
        <v>0</v>
      </c>
      <c r="S19" s="80">
        <v>0</v>
      </c>
      <c r="T19" s="80">
        <v>0</v>
      </c>
      <c r="U19" s="80">
        <v>0</v>
      </c>
      <c r="V19" s="80">
        <v>0</v>
      </c>
      <c r="W19" s="80">
        <v>0</v>
      </c>
      <c r="X19" s="80">
        <v>0</v>
      </c>
      <c r="Y19" s="80">
        <v>0</v>
      </c>
      <c r="Z19" s="80">
        <v>0</v>
      </c>
      <c r="AA19" s="80">
        <v>0</v>
      </c>
      <c r="AB19" s="80">
        <v>0</v>
      </c>
      <c r="AC19" s="80">
        <v>0</v>
      </c>
      <c r="AD19" s="80">
        <v>0</v>
      </c>
      <c r="AE19" s="80">
        <v>0</v>
      </c>
      <c r="AF19" s="80">
        <v>0</v>
      </c>
      <c r="AG19" s="80">
        <v>0</v>
      </c>
      <c r="AH19" s="80">
        <v>0</v>
      </c>
      <c r="AI19" s="80">
        <v>0</v>
      </c>
      <c r="AJ19" s="80">
        <v>0</v>
      </c>
      <c r="AK19" s="80">
        <v>0</v>
      </c>
      <c r="AL19" s="80">
        <v>0</v>
      </c>
      <c r="AM19" s="80">
        <v>0</v>
      </c>
      <c r="AN19" s="80">
        <v>0</v>
      </c>
      <c r="AO19" s="80">
        <v>0</v>
      </c>
      <c r="AP19" s="80">
        <v>0</v>
      </c>
      <c r="AQ19" s="80">
        <v>0</v>
      </c>
      <c r="AR19" s="80">
        <v>0</v>
      </c>
      <c r="AS19" s="80">
        <v>0</v>
      </c>
      <c r="AT19" s="80">
        <v>0</v>
      </c>
      <c r="AU19" s="80">
        <v>0</v>
      </c>
      <c r="AV19" s="80">
        <v>0</v>
      </c>
      <c r="AW19" s="80">
        <v>0</v>
      </c>
      <c r="AX19" s="80">
        <v>0</v>
      </c>
      <c r="AY19" s="80">
        <v>0</v>
      </c>
      <c r="AZ19" s="80">
        <v>0</v>
      </c>
      <c r="BA19" s="80">
        <v>0</v>
      </c>
      <c r="BB19" s="80">
        <v>0</v>
      </c>
      <c r="BC19" s="80">
        <v>0</v>
      </c>
      <c r="BD19" s="80">
        <v>0</v>
      </c>
      <c r="BE19" s="80">
        <v>0</v>
      </c>
      <c r="BF19" s="80">
        <v>0</v>
      </c>
      <c r="BG19" s="80">
        <v>0</v>
      </c>
      <c r="BH19" s="80">
        <v>0</v>
      </c>
      <c r="BI19" s="80">
        <v>0</v>
      </c>
      <c r="BJ19" s="80">
        <v>0</v>
      </c>
      <c r="BK19" s="80">
        <v>0</v>
      </c>
      <c r="BL19" s="80">
        <v>0</v>
      </c>
      <c r="BM19" s="80">
        <v>0</v>
      </c>
      <c r="BN19" s="80">
        <v>0</v>
      </c>
      <c r="BO19" s="80">
        <v>0</v>
      </c>
      <c r="BP19" s="80">
        <v>0</v>
      </c>
      <c r="BQ19" s="80">
        <v>0</v>
      </c>
      <c r="BR19" s="80">
        <v>0</v>
      </c>
      <c r="BS19" s="80">
        <v>0</v>
      </c>
      <c r="BT19" s="80">
        <v>0</v>
      </c>
      <c r="BU19" s="80">
        <v>0</v>
      </c>
      <c r="BV19" s="80">
        <v>0</v>
      </c>
      <c r="BW19" s="80">
        <v>0</v>
      </c>
      <c r="BX19" s="80">
        <v>0</v>
      </c>
      <c r="BY19" s="80">
        <v>0</v>
      </c>
      <c r="BZ19" s="80">
        <v>0</v>
      </c>
      <c r="CA19" s="80">
        <v>0</v>
      </c>
      <c r="CB19" s="80">
        <v>0</v>
      </c>
      <c r="CC19" s="80">
        <v>0</v>
      </c>
      <c r="CD19" s="80">
        <v>0</v>
      </c>
      <c r="CE19" s="80">
        <v>0</v>
      </c>
      <c r="CF19" s="80">
        <v>0</v>
      </c>
      <c r="CG19" s="80">
        <v>0</v>
      </c>
      <c r="CH19" s="80">
        <v>0</v>
      </c>
      <c r="CI19" s="80">
        <v>0</v>
      </c>
      <c r="CJ19" s="80">
        <v>0</v>
      </c>
      <c r="CK19" s="80">
        <v>0</v>
      </c>
      <c r="CL19" s="80">
        <v>0</v>
      </c>
      <c r="CM19" s="80">
        <v>0</v>
      </c>
      <c r="CN19" s="80">
        <v>0</v>
      </c>
      <c r="CO19" s="80">
        <v>0</v>
      </c>
      <c r="CP19" s="80">
        <v>0</v>
      </c>
      <c r="CQ19" s="80">
        <v>0</v>
      </c>
      <c r="CR19" s="80">
        <v>0</v>
      </c>
      <c r="CS19" s="80">
        <v>0</v>
      </c>
      <c r="CT19" s="80">
        <v>0</v>
      </c>
      <c r="CU19" s="80">
        <v>0</v>
      </c>
      <c r="CV19" s="80">
        <v>0</v>
      </c>
      <c r="CW19" s="80">
        <v>0</v>
      </c>
      <c r="CX19" s="80">
        <v>0</v>
      </c>
      <c r="CY19" s="80">
        <v>0</v>
      </c>
      <c r="CZ19" s="80">
        <v>0</v>
      </c>
      <c r="DA19" s="80">
        <v>0</v>
      </c>
      <c r="DB19" s="80">
        <v>0</v>
      </c>
      <c r="DC19" s="80">
        <v>0</v>
      </c>
      <c r="DD19" s="80">
        <v>0</v>
      </c>
      <c r="DE19" s="80">
        <v>0</v>
      </c>
      <c r="DF19" s="80">
        <v>0</v>
      </c>
      <c r="DG19" s="80">
        <v>0</v>
      </c>
      <c r="DH19" s="80">
        <v>0</v>
      </c>
    </row>
    <row r="20" ht="20.1" customHeight="1" spans="1:112">
      <c r="A20" s="96" t="s">
        <v>84</v>
      </c>
      <c r="B20" s="96" t="s">
        <v>84</v>
      </c>
      <c r="C20" s="96" t="s">
        <v>84</v>
      </c>
      <c r="D20" s="96" t="s">
        <v>294</v>
      </c>
      <c r="E20" s="80">
        <f t="shared" si="0"/>
        <v>56799.88</v>
      </c>
      <c r="F20" s="80">
        <v>56799.88</v>
      </c>
      <c r="G20" s="80">
        <v>0</v>
      </c>
      <c r="H20" s="80">
        <v>0</v>
      </c>
      <c r="I20" s="80">
        <v>0</v>
      </c>
      <c r="J20" s="80">
        <v>0</v>
      </c>
      <c r="K20" s="80">
        <v>0</v>
      </c>
      <c r="L20" s="80">
        <v>0</v>
      </c>
      <c r="M20" s="80">
        <v>0</v>
      </c>
      <c r="N20" s="80">
        <v>44105.28</v>
      </c>
      <c r="O20" s="80">
        <v>0</v>
      </c>
      <c r="P20" s="80">
        <v>12694.6</v>
      </c>
      <c r="Q20" s="80">
        <v>0</v>
      </c>
      <c r="R20" s="80">
        <v>0</v>
      </c>
      <c r="S20" s="80">
        <v>0</v>
      </c>
      <c r="T20" s="80">
        <v>0</v>
      </c>
      <c r="U20" s="80">
        <v>0</v>
      </c>
      <c r="V20" s="80">
        <v>0</v>
      </c>
      <c r="W20" s="80">
        <v>0</v>
      </c>
      <c r="X20" s="80">
        <v>0</v>
      </c>
      <c r="Y20" s="80">
        <v>0</v>
      </c>
      <c r="Z20" s="80">
        <v>0</v>
      </c>
      <c r="AA20" s="80">
        <v>0</v>
      </c>
      <c r="AB20" s="80">
        <v>0</v>
      </c>
      <c r="AC20" s="80">
        <v>0</v>
      </c>
      <c r="AD20" s="80">
        <v>0</v>
      </c>
      <c r="AE20" s="80">
        <v>0</v>
      </c>
      <c r="AF20" s="80">
        <v>0</v>
      </c>
      <c r="AG20" s="80">
        <v>0</v>
      </c>
      <c r="AH20" s="80">
        <v>0</v>
      </c>
      <c r="AI20" s="80">
        <v>0</v>
      </c>
      <c r="AJ20" s="80">
        <v>0</v>
      </c>
      <c r="AK20" s="80">
        <v>0</v>
      </c>
      <c r="AL20" s="80">
        <v>0</v>
      </c>
      <c r="AM20" s="80">
        <v>0</v>
      </c>
      <c r="AN20" s="80">
        <v>0</v>
      </c>
      <c r="AO20" s="80">
        <v>0</v>
      </c>
      <c r="AP20" s="80">
        <v>0</v>
      </c>
      <c r="AQ20" s="80">
        <v>0</v>
      </c>
      <c r="AR20" s="80">
        <v>0</v>
      </c>
      <c r="AS20" s="80">
        <v>0</v>
      </c>
      <c r="AT20" s="80">
        <v>0</v>
      </c>
      <c r="AU20" s="80">
        <v>0</v>
      </c>
      <c r="AV20" s="80">
        <v>0</v>
      </c>
      <c r="AW20" s="80">
        <v>0</v>
      </c>
      <c r="AX20" s="80">
        <v>0</v>
      </c>
      <c r="AY20" s="80">
        <v>0</v>
      </c>
      <c r="AZ20" s="80">
        <v>0</v>
      </c>
      <c r="BA20" s="80">
        <v>0</v>
      </c>
      <c r="BB20" s="80">
        <v>0</v>
      </c>
      <c r="BC20" s="80">
        <v>0</v>
      </c>
      <c r="BD20" s="80">
        <v>0</v>
      </c>
      <c r="BE20" s="80">
        <v>0</v>
      </c>
      <c r="BF20" s="80">
        <v>0</v>
      </c>
      <c r="BG20" s="80">
        <v>0</v>
      </c>
      <c r="BH20" s="80">
        <v>0</v>
      </c>
      <c r="BI20" s="80">
        <v>0</v>
      </c>
      <c r="BJ20" s="80">
        <v>0</v>
      </c>
      <c r="BK20" s="80">
        <v>0</v>
      </c>
      <c r="BL20" s="80">
        <v>0</v>
      </c>
      <c r="BM20" s="80">
        <v>0</v>
      </c>
      <c r="BN20" s="80">
        <v>0</v>
      </c>
      <c r="BO20" s="80">
        <v>0</v>
      </c>
      <c r="BP20" s="80">
        <v>0</v>
      </c>
      <c r="BQ20" s="80">
        <v>0</v>
      </c>
      <c r="BR20" s="80">
        <v>0</v>
      </c>
      <c r="BS20" s="80">
        <v>0</v>
      </c>
      <c r="BT20" s="80">
        <v>0</v>
      </c>
      <c r="BU20" s="80">
        <v>0</v>
      </c>
      <c r="BV20" s="80">
        <v>0</v>
      </c>
      <c r="BW20" s="80">
        <v>0</v>
      </c>
      <c r="BX20" s="80">
        <v>0</v>
      </c>
      <c r="BY20" s="80">
        <v>0</v>
      </c>
      <c r="BZ20" s="80">
        <v>0</v>
      </c>
      <c r="CA20" s="80">
        <v>0</v>
      </c>
      <c r="CB20" s="80">
        <v>0</v>
      </c>
      <c r="CC20" s="80">
        <v>0</v>
      </c>
      <c r="CD20" s="80">
        <v>0</v>
      </c>
      <c r="CE20" s="80">
        <v>0</v>
      </c>
      <c r="CF20" s="80">
        <v>0</v>
      </c>
      <c r="CG20" s="80">
        <v>0</v>
      </c>
      <c r="CH20" s="80">
        <v>0</v>
      </c>
      <c r="CI20" s="80">
        <v>0</v>
      </c>
      <c r="CJ20" s="80">
        <v>0</v>
      </c>
      <c r="CK20" s="80">
        <v>0</v>
      </c>
      <c r="CL20" s="80">
        <v>0</v>
      </c>
      <c r="CM20" s="80">
        <v>0</v>
      </c>
      <c r="CN20" s="80">
        <v>0</v>
      </c>
      <c r="CO20" s="80">
        <v>0</v>
      </c>
      <c r="CP20" s="80">
        <v>0</v>
      </c>
      <c r="CQ20" s="80">
        <v>0</v>
      </c>
      <c r="CR20" s="80">
        <v>0</v>
      </c>
      <c r="CS20" s="80">
        <v>0</v>
      </c>
      <c r="CT20" s="80">
        <v>0</v>
      </c>
      <c r="CU20" s="80">
        <v>0</v>
      </c>
      <c r="CV20" s="80">
        <v>0</v>
      </c>
      <c r="CW20" s="80">
        <v>0</v>
      </c>
      <c r="CX20" s="80">
        <v>0</v>
      </c>
      <c r="CY20" s="80">
        <v>0</v>
      </c>
      <c r="CZ20" s="80">
        <v>0</v>
      </c>
      <c r="DA20" s="80">
        <v>0</v>
      </c>
      <c r="DB20" s="80">
        <v>0</v>
      </c>
      <c r="DC20" s="80">
        <v>0</v>
      </c>
      <c r="DD20" s="80">
        <v>0</v>
      </c>
      <c r="DE20" s="80">
        <v>0</v>
      </c>
      <c r="DF20" s="80">
        <v>0</v>
      </c>
      <c r="DG20" s="80">
        <v>0</v>
      </c>
      <c r="DH20" s="80">
        <v>0</v>
      </c>
    </row>
    <row r="21" ht="20.1" customHeight="1" spans="1:112">
      <c r="A21" s="96" t="s">
        <v>100</v>
      </c>
      <c r="B21" s="96" t="s">
        <v>101</v>
      </c>
      <c r="C21" s="96" t="s">
        <v>89</v>
      </c>
      <c r="D21" s="96" t="s">
        <v>102</v>
      </c>
      <c r="E21" s="80">
        <f t="shared" si="0"/>
        <v>41673.16</v>
      </c>
      <c r="F21" s="80">
        <v>41673.16</v>
      </c>
      <c r="G21" s="80">
        <v>0</v>
      </c>
      <c r="H21" s="80">
        <v>0</v>
      </c>
      <c r="I21" s="80">
        <v>0</v>
      </c>
      <c r="J21" s="80">
        <v>0</v>
      </c>
      <c r="K21" s="80">
        <v>0</v>
      </c>
      <c r="L21" s="80">
        <v>0</v>
      </c>
      <c r="M21" s="80">
        <v>0</v>
      </c>
      <c r="N21" s="80">
        <v>28978.56</v>
      </c>
      <c r="O21" s="80">
        <v>0</v>
      </c>
      <c r="P21" s="80">
        <v>12694.6</v>
      </c>
      <c r="Q21" s="80">
        <v>0</v>
      </c>
      <c r="R21" s="80">
        <v>0</v>
      </c>
      <c r="S21" s="80">
        <v>0</v>
      </c>
      <c r="T21" s="80">
        <v>0</v>
      </c>
      <c r="U21" s="80">
        <v>0</v>
      </c>
      <c r="V21" s="80">
        <v>0</v>
      </c>
      <c r="W21" s="80">
        <v>0</v>
      </c>
      <c r="X21" s="80">
        <v>0</v>
      </c>
      <c r="Y21" s="80">
        <v>0</v>
      </c>
      <c r="Z21" s="80">
        <v>0</v>
      </c>
      <c r="AA21" s="80">
        <v>0</v>
      </c>
      <c r="AB21" s="80">
        <v>0</v>
      </c>
      <c r="AC21" s="80">
        <v>0</v>
      </c>
      <c r="AD21" s="80">
        <v>0</v>
      </c>
      <c r="AE21" s="80">
        <v>0</v>
      </c>
      <c r="AF21" s="80">
        <v>0</v>
      </c>
      <c r="AG21" s="80">
        <v>0</v>
      </c>
      <c r="AH21" s="80">
        <v>0</v>
      </c>
      <c r="AI21" s="80">
        <v>0</v>
      </c>
      <c r="AJ21" s="80">
        <v>0</v>
      </c>
      <c r="AK21" s="80">
        <v>0</v>
      </c>
      <c r="AL21" s="80">
        <v>0</v>
      </c>
      <c r="AM21" s="80">
        <v>0</v>
      </c>
      <c r="AN21" s="80">
        <v>0</v>
      </c>
      <c r="AO21" s="80">
        <v>0</v>
      </c>
      <c r="AP21" s="80">
        <v>0</v>
      </c>
      <c r="AQ21" s="80">
        <v>0</v>
      </c>
      <c r="AR21" s="80">
        <v>0</v>
      </c>
      <c r="AS21" s="80">
        <v>0</v>
      </c>
      <c r="AT21" s="80">
        <v>0</v>
      </c>
      <c r="AU21" s="80">
        <v>0</v>
      </c>
      <c r="AV21" s="80">
        <v>0</v>
      </c>
      <c r="AW21" s="80">
        <v>0</v>
      </c>
      <c r="AX21" s="80">
        <v>0</v>
      </c>
      <c r="AY21" s="80">
        <v>0</v>
      </c>
      <c r="AZ21" s="80">
        <v>0</v>
      </c>
      <c r="BA21" s="80">
        <v>0</v>
      </c>
      <c r="BB21" s="80">
        <v>0</v>
      </c>
      <c r="BC21" s="80">
        <v>0</v>
      </c>
      <c r="BD21" s="80">
        <v>0</v>
      </c>
      <c r="BE21" s="80">
        <v>0</v>
      </c>
      <c r="BF21" s="80">
        <v>0</v>
      </c>
      <c r="BG21" s="80">
        <v>0</v>
      </c>
      <c r="BH21" s="80">
        <v>0</v>
      </c>
      <c r="BI21" s="80">
        <v>0</v>
      </c>
      <c r="BJ21" s="80">
        <v>0</v>
      </c>
      <c r="BK21" s="80">
        <v>0</v>
      </c>
      <c r="BL21" s="80">
        <v>0</v>
      </c>
      <c r="BM21" s="80">
        <v>0</v>
      </c>
      <c r="BN21" s="80">
        <v>0</v>
      </c>
      <c r="BO21" s="80">
        <v>0</v>
      </c>
      <c r="BP21" s="80">
        <v>0</v>
      </c>
      <c r="BQ21" s="80">
        <v>0</v>
      </c>
      <c r="BR21" s="80">
        <v>0</v>
      </c>
      <c r="BS21" s="80">
        <v>0</v>
      </c>
      <c r="BT21" s="80">
        <v>0</v>
      </c>
      <c r="BU21" s="80">
        <v>0</v>
      </c>
      <c r="BV21" s="80">
        <v>0</v>
      </c>
      <c r="BW21" s="80">
        <v>0</v>
      </c>
      <c r="BX21" s="80">
        <v>0</v>
      </c>
      <c r="BY21" s="80">
        <v>0</v>
      </c>
      <c r="BZ21" s="80">
        <v>0</v>
      </c>
      <c r="CA21" s="80">
        <v>0</v>
      </c>
      <c r="CB21" s="80">
        <v>0</v>
      </c>
      <c r="CC21" s="80">
        <v>0</v>
      </c>
      <c r="CD21" s="80">
        <v>0</v>
      </c>
      <c r="CE21" s="80">
        <v>0</v>
      </c>
      <c r="CF21" s="80">
        <v>0</v>
      </c>
      <c r="CG21" s="80">
        <v>0</v>
      </c>
      <c r="CH21" s="80">
        <v>0</v>
      </c>
      <c r="CI21" s="80">
        <v>0</v>
      </c>
      <c r="CJ21" s="80">
        <v>0</v>
      </c>
      <c r="CK21" s="80">
        <v>0</v>
      </c>
      <c r="CL21" s="80">
        <v>0</v>
      </c>
      <c r="CM21" s="80">
        <v>0</v>
      </c>
      <c r="CN21" s="80">
        <v>0</v>
      </c>
      <c r="CO21" s="80">
        <v>0</v>
      </c>
      <c r="CP21" s="80">
        <v>0</v>
      </c>
      <c r="CQ21" s="80">
        <v>0</v>
      </c>
      <c r="CR21" s="80">
        <v>0</v>
      </c>
      <c r="CS21" s="80">
        <v>0</v>
      </c>
      <c r="CT21" s="80">
        <v>0</v>
      </c>
      <c r="CU21" s="80">
        <v>0</v>
      </c>
      <c r="CV21" s="80">
        <v>0</v>
      </c>
      <c r="CW21" s="80">
        <v>0</v>
      </c>
      <c r="CX21" s="80">
        <v>0</v>
      </c>
      <c r="CY21" s="80">
        <v>0</v>
      </c>
      <c r="CZ21" s="80">
        <v>0</v>
      </c>
      <c r="DA21" s="80">
        <v>0</v>
      </c>
      <c r="DB21" s="80">
        <v>0</v>
      </c>
      <c r="DC21" s="80">
        <v>0</v>
      </c>
      <c r="DD21" s="80">
        <v>0</v>
      </c>
      <c r="DE21" s="80">
        <v>0</v>
      </c>
      <c r="DF21" s="80">
        <v>0</v>
      </c>
      <c r="DG21" s="80">
        <v>0</v>
      </c>
      <c r="DH21" s="80">
        <v>0</v>
      </c>
    </row>
    <row r="22" ht="20.1" customHeight="1" spans="1:112">
      <c r="A22" s="96" t="s">
        <v>100</v>
      </c>
      <c r="B22" s="96" t="s">
        <v>101</v>
      </c>
      <c r="C22" s="96" t="s">
        <v>103</v>
      </c>
      <c r="D22" s="96" t="s">
        <v>104</v>
      </c>
      <c r="E22" s="80">
        <f t="shared" si="0"/>
        <v>15126.72</v>
      </c>
      <c r="F22" s="80">
        <v>15126.72</v>
      </c>
      <c r="G22" s="80">
        <v>0</v>
      </c>
      <c r="H22" s="80">
        <v>0</v>
      </c>
      <c r="I22" s="80">
        <v>0</v>
      </c>
      <c r="J22" s="80">
        <v>0</v>
      </c>
      <c r="K22" s="80">
        <v>0</v>
      </c>
      <c r="L22" s="80">
        <v>0</v>
      </c>
      <c r="M22" s="80">
        <v>0</v>
      </c>
      <c r="N22" s="80">
        <v>15126.72</v>
      </c>
      <c r="O22" s="80">
        <v>0</v>
      </c>
      <c r="P22" s="80">
        <v>0</v>
      </c>
      <c r="Q22" s="80">
        <v>0</v>
      </c>
      <c r="R22" s="80">
        <v>0</v>
      </c>
      <c r="S22" s="80">
        <v>0</v>
      </c>
      <c r="T22" s="80">
        <v>0</v>
      </c>
      <c r="U22" s="80">
        <v>0</v>
      </c>
      <c r="V22" s="80">
        <v>0</v>
      </c>
      <c r="W22" s="80">
        <v>0</v>
      </c>
      <c r="X22" s="80">
        <v>0</v>
      </c>
      <c r="Y22" s="80">
        <v>0</v>
      </c>
      <c r="Z22" s="80">
        <v>0</v>
      </c>
      <c r="AA22" s="80">
        <v>0</v>
      </c>
      <c r="AB22" s="80">
        <v>0</v>
      </c>
      <c r="AC22" s="80">
        <v>0</v>
      </c>
      <c r="AD22" s="80">
        <v>0</v>
      </c>
      <c r="AE22" s="80">
        <v>0</v>
      </c>
      <c r="AF22" s="80">
        <v>0</v>
      </c>
      <c r="AG22" s="80">
        <v>0</v>
      </c>
      <c r="AH22" s="80">
        <v>0</v>
      </c>
      <c r="AI22" s="80">
        <v>0</v>
      </c>
      <c r="AJ22" s="80">
        <v>0</v>
      </c>
      <c r="AK22" s="80">
        <v>0</v>
      </c>
      <c r="AL22" s="80">
        <v>0</v>
      </c>
      <c r="AM22" s="80">
        <v>0</v>
      </c>
      <c r="AN22" s="80">
        <v>0</v>
      </c>
      <c r="AO22" s="80">
        <v>0</v>
      </c>
      <c r="AP22" s="80">
        <v>0</v>
      </c>
      <c r="AQ22" s="80">
        <v>0</v>
      </c>
      <c r="AR22" s="80">
        <v>0</v>
      </c>
      <c r="AS22" s="80">
        <v>0</v>
      </c>
      <c r="AT22" s="80">
        <v>0</v>
      </c>
      <c r="AU22" s="80">
        <v>0</v>
      </c>
      <c r="AV22" s="80">
        <v>0</v>
      </c>
      <c r="AW22" s="80">
        <v>0</v>
      </c>
      <c r="AX22" s="80">
        <v>0</v>
      </c>
      <c r="AY22" s="80">
        <v>0</v>
      </c>
      <c r="AZ22" s="80">
        <v>0</v>
      </c>
      <c r="BA22" s="80">
        <v>0</v>
      </c>
      <c r="BB22" s="80">
        <v>0</v>
      </c>
      <c r="BC22" s="80">
        <v>0</v>
      </c>
      <c r="BD22" s="80">
        <v>0</v>
      </c>
      <c r="BE22" s="80">
        <v>0</v>
      </c>
      <c r="BF22" s="80">
        <v>0</v>
      </c>
      <c r="BG22" s="80">
        <v>0</v>
      </c>
      <c r="BH22" s="80">
        <v>0</v>
      </c>
      <c r="BI22" s="80">
        <v>0</v>
      </c>
      <c r="BJ22" s="80">
        <v>0</v>
      </c>
      <c r="BK22" s="80">
        <v>0</v>
      </c>
      <c r="BL22" s="80">
        <v>0</v>
      </c>
      <c r="BM22" s="80">
        <v>0</v>
      </c>
      <c r="BN22" s="80">
        <v>0</v>
      </c>
      <c r="BO22" s="80">
        <v>0</v>
      </c>
      <c r="BP22" s="80">
        <v>0</v>
      </c>
      <c r="BQ22" s="80">
        <v>0</v>
      </c>
      <c r="BR22" s="80">
        <v>0</v>
      </c>
      <c r="BS22" s="80">
        <v>0</v>
      </c>
      <c r="BT22" s="80">
        <v>0</v>
      </c>
      <c r="BU22" s="80">
        <v>0</v>
      </c>
      <c r="BV22" s="80">
        <v>0</v>
      </c>
      <c r="BW22" s="80">
        <v>0</v>
      </c>
      <c r="BX22" s="80">
        <v>0</v>
      </c>
      <c r="BY22" s="80">
        <v>0</v>
      </c>
      <c r="BZ22" s="80">
        <v>0</v>
      </c>
      <c r="CA22" s="80">
        <v>0</v>
      </c>
      <c r="CB22" s="80">
        <v>0</v>
      </c>
      <c r="CC22" s="80">
        <v>0</v>
      </c>
      <c r="CD22" s="80">
        <v>0</v>
      </c>
      <c r="CE22" s="80">
        <v>0</v>
      </c>
      <c r="CF22" s="80">
        <v>0</v>
      </c>
      <c r="CG22" s="80">
        <v>0</v>
      </c>
      <c r="CH22" s="80">
        <v>0</v>
      </c>
      <c r="CI22" s="80">
        <v>0</v>
      </c>
      <c r="CJ22" s="80">
        <v>0</v>
      </c>
      <c r="CK22" s="80">
        <v>0</v>
      </c>
      <c r="CL22" s="80">
        <v>0</v>
      </c>
      <c r="CM22" s="80">
        <v>0</v>
      </c>
      <c r="CN22" s="80">
        <v>0</v>
      </c>
      <c r="CO22" s="80">
        <v>0</v>
      </c>
      <c r="CP22" s="80">
        <v>0</v>
      </c>
      <c r="CQ22" s="80">
        <v>0</v>
      </c>
      <c r="CR22" s="80">
        <v>0</v>
      </c>
      <c r="CS22" s="80">
        <v>0</v>
      </c>
      <c r="CT22" s="80">
        <v>0</v>
      </c>
      <c r="CU22" s="80">
        <v>0</v>
      </c>
      <c r="CV22" s="80">
        <v>0</v>
      </c>
      <c r="CW22" s="80">
        <v>0</v>
      </c>
      <c r="CX22" s="80">
        <v>0</v>
      </c>
      <c r="CY22" s="80">
        <v>0</v>
      </c>
      <c r="CZ22" s="80">
        <v>0</v>
      </c>
      <c r="DA22" s="80">
        <v>0</v>
      </c>
      <c r="DB22" s="80">
        <v>0</v>
      </c>
      <c r="DC22" s="80">
        <v>0</v>
      </c>
      <c r="DD22" s="80">
        <v>0</v>
      </c>
      <c r="DE22" s="80">
        <v>0</v>
      </c>
      <c r="DF22" s="80">
        <v>0</v>
      </c>
      <c r="DG22" s="80">
        <v>0</v>
      </c>
      <c r="DH22" s="80">
        <v>0</v>
      </c>
    </row>
    <row r="23" ht="20.1" customHeight="1" spans="1:112">
      <c r="A23" s="96" t="s">
        <v>84</v>
      </c>
      <c r="B23" s="96" t="s">
        <v>84</v>
      </c>
      <c r="C23" s="96" t="s">
        <v>84</v>
      </c>
      <c r="D23" s="96" t="s">
        <v>295</v>
      </c>
      <c r="E23" s="80">
        <f t="shared" si="0"/>
        <v>97400.4</v>
      </c>
      <c r="F23" s="80">
        <v>97400.4</v>
      </c>
      <c r="G23" s="80">
        <v>0</v>
      </c>
      <c r="H23" s="80">
        <v>0</v>
      </c>
      <c r="I23" s="80">
        <v>0</v>
      </c>
      <c r="J23" s="80">
        <v>0</v>
      </c>
      <c r="K23" s="80">
        <v>0</v>
      </c>
      <c r="L23" s="80">
        <v>0</v>
      </c>
      <c r="M23" s="80">
        <v>0</v>
      </c>
      <c r="N23" s="80">
        <v>0</v>
      </c>
      <c r="O23" s="80">
        <v>0</v>
      </c>
      <c r="P23" s="80">
        <v>0</v>
      </c>
      <c r="Q23" s="80">
        <v>97400.4</v>
      </c>
      <c r="R23" s="80">
        <v>0</v>
      </c>
      <c r="S23" s="80">
        <v>0</v>
      </c>
      <c r="T23" s="80">
        <v>0</v>
      </c>
      <c r="U23" s="80">
        <v>0</v>
      </c>
      <c r="V23" s="80">
        <v>0</v>
      </c>
      <c r="W23" s="80">
        <v>0</v>
      </c>
      <c r="X23" s="80">
        <v>0</v>
      </c>
      <c r="Y23" s="80">
        <v>0</v>
      </c>
      <c r="Z23" s="80">
        <v>0</v>
      </c>
      <c r="AA23" s="80">
        <v>0</v>
      </c>
      <c r="AB23" s="80">
        <v>0</v>
      </c>
      <c r="AC23" s="80">
        <v>0</v>
      </c>
      <c r="AD23" s="80">
        <v>0</v>
      </c>
      <c r="AE23" s="80">
        <v>0</v>
      </c>
      <c r="AF23" s="80">
        <v>0</v>
      </c>
      <c r="AG23" s="80">
        <v>0</v>
      </c>
      <c r="AH23" s="80">
        <v>0</v>
      </c>
      <c r="AI23" s="80">
        <v>0</v>
      </c>
      <c r="AJ23" s="80">
        <v>0</v>
      </c>
      <c r="AK23" s="80">
        <v>0</v>
      </c>
      <c r="AL23" s="80">
        <v>0</v>
      </c>
      <c r="AM23" s="80">
        <v>0</v>
      </c>
      <c r="AN23" s="80">
        <v>0</v>
      </c>
      <c r="AO23" s="80">
        <v>0</v>
      </c>
      <c r="AP23" s="80">
        <v>0</v>
      </c>
      <c r="AQ23" s="80">
        <v>0</v>
      </c>
      <c r="AR23" s="80">
        <v>0</v>
      </c>
      <c r="AS23" s="80">
        <v>0</v>
      </c>
      <c r="AT23" s="80">
        <v>0</v>
      </c>
      <c r="AU23" s="80">
        <v>0</v>
      </c>
      <c r="AV23" s="80">
        <v>0</v>
      </c>
      <c r="AW23" s="80">
        <v>0</v>
      </c>
      <c r="AX23" s="80">
        <v>0</v>
      </c>
      <c r="AY23" s="80">
        <v>0</v>
      </c>
      <c r="AZ23" s="80">
        <v>0</v>
      </c>
      <c r="BA23" s="80">
        <v>0</v>
      </c>
      <c r="BB23" s="80">
        <v>0</v>
      </c>
      <c r="BC23" s="80">
        <v>0</v>
      </c>
      <c r="BD23" s="80">
        <v>0</v>
      </c>
      <c r="BE23" s="80">
        <v>0</v>
      </c>
      <c r="BF23" s="80">
        <v>0</v>
      </c>
      <c r="BG23" s="80">
        <v>0</v>
      </c>
      <c r="BH23" s="80">
        <v>0</v>
      </c>
      <c r="BI23" s="80">
        <v>0</v>
      </c>
      <c r="BJ23" s="80">
        <v>0</v>
      </c>
      <c r="BK23" s="80">
        <v>0</v>
      </c>
      <c r="BL23" s="80">
        <v>0</v>
      </c>
      <c r="BM23" s="80">
        <v>0</v>
      </c>
      <c r="BN23" s="80">
        <v>0</v>
      </c>
      <c r="BO23" s="80">
        <v>0</v>
      </c>
      <c r="BP23" s="80">
        <v>0</v>
      </c>
      <c r="BQ23" s="80">
        <v>0</v>
      </c>
      <c r="BR23" s="80">
        <v>0</v>
      </c>
      <c r="BS23" s="80">
        <v>0</v>
      </c>
      <c r="BT23" s="80">
        <v>0</v>
      </c>
      <c r="BU23" s="80">
        <v>0</v>
      </c>
      <c r="BV23" s="80">
        <v>0</v>
      </c>
      <c r="BW23" s="80">
        <v>0</v>
      </c>
      <c r="BX23" s="80">
        <v>0</v>
      </c>
      <c r="BY23" s="80">
        <v>0</v>
      </c>
      <c r="BZ23" s="80">
        <v>0</v>
      </c>
      <c r="CA23" s="80">
        <v>0</v>
      </c>
      <c r="CB23" s="80">
        <v>0</v>
      </c>
      <c r="CC23" s="80">
        <v>0</v>
      </c>
      <c r="CD23" s="80">
        <v>0</v>
      </c>
      <c r="CE23" s="80">
        <v>0</v>
      </c>
      <c r="CF23" s="80">
        <v>0</v>
      </c>
      <c r="CG23" s="80">
        <v>0</v>
      </c>
      <c r="CH23" s="80">
        <v>0</v>
      </c>
      <c r="CI23" s="80">
        <v>0</v>
      </c>
      <c r="CJ23" s="80">
        <v>0</v>
      </c>
      <c r="CK23" s="80">
        <v>0</v>
      </c>
      <c r="CL23" s="80">
        <v>0</v>
      </c>
      <c r="CM23" s="80">
        <v>0</v>
      </c>
      <c r="CN23" s="80">
        <v>0</v>
      </c>
      <c r="CO23" s="80">
        <v>0</v>
      </c>
      <c r="CP23" s="80">
        <v>0</v>
      </c>
      <c r="CQ23" s="80">
        <v>0</v>
      </c>
      <c r="CR23" s="80">
        <v>0</v>
      </c>
      <c r="CS23" s="80">
        <v>0</v>
      </c>
      <c r="CT23" s="80">
        <v>0</v>
      </c>
      <c r="CU23" s="80">
        <v>0</v>
      </c>
      <c r="CV23" s="80">
        <v>0</v>
      </c>
      <c r="CW23" s="80">
        <v>0</v>
      </c>
      <c r="CX23" s="80">
        <v>0</v>
      </c>
      <c r="CY23" s="80">
        <v>0</v>
      </c>
      <c r="CZ23" s="80">
        <v>0</v>
      </c>
      <c r="DA23" s="80">
        <v>0</v>
      </c>
      <c r="DB23" s="80">
        <v>0</v>
      </c>
      <c r="DC23" s="80">
        <v>0</v>
      </c>
      <c r="DD23" s="80">
        <v>0</v>
      </c>
      <c r="DE23" s="80">
        <v>0</v>
      </c>
      <c r="DF23" s="80">
        <v>0</v>
      </c>
      <c r="DG23" s="80">
        <v>0</v>
      </c>
      <c r="DH23" s="80">
        <v>0</v>
      </c>
    </row>
    <row r="24" ht="20.1" customHeight="1" spans="1:112">
      <c r="A24" s="96" t="s">
        <v>84</v>
      </c>
      <c r="B24" s="96" t="s">
        <v>84</v>
      </c>
      <c r="C24" s="96" t="s">
        <v>84</v>
      </c>
      <c r="D24" s="96" t="s">
        <v>296</v>
      </c>
      <c r="E24" s="80">
        <f t="shared" si="0"/>
        <v>97400.4</v>
      </c>
      <c r="F24" s="80">
        <v>97400.4</v>
      </c>
      <c r="G24" s="80">
        <v>0</v>
      </c>
      <c r="H24" s="80">
        <v>0</v>
      </c>
      <c r="I24" s="80">
        <v>0</v>
      </c>
      <c r="J24" s="80">
        <v>0</v>
      </c>
      <c r="K24" s="80">
        <v>0</v>
      </c>
      <c r="L24" s="80">
        <v>0</v>
      </c>
      <c r="M24" s="80">
        <v>0</v>
      </c>
      <c r="N24" s="80">
        <v>0</v>
      </c>
      <c r="O24" s="80">
        <v>0</v>
      </c>
      <c r="P24" s="80">
        <v>0</v>
      </c>
      <c r="Q24" s="80">
        <v>97400.4</v>
      </c>
      <c r="R24" s="80">
        <v>0</v>
      </c>
      <c r="S24" s="80">
        <v>0</v>
      </c>
      <c r="T24" s="80">
        <v>0</v>
      </c>
      <c r="U24" s="80">
        <v>0</v>
      </c>
      <c r="V24" s="80">
        <v>0</v>
      </c>
      <c r="W24" s="80">
        <v>0</v>
      </c>
      <c r="X24" s="80">
        <v>0</v>
      </c>
      <c r="Y24" s="80">
        <v>0</v>
      </c>
      <c r="Z24" s="80">
        <v>0</v>
      </c>
      <c r="AA24" s="80">
        <v>0</v>
      </c>
      <c r="AB24" s="80">
        <v>0</v>
      </c>
      <c r="AC24" s="80">
        <v>0</v>
      </c>
      <c r="AD24" s="80">
        <v>0</v>
      </c>
      <c r="AE24" s="80">
        <v>0</v>
      </c>
      <c r="AF24" s="80">
        <v>0</v>
      </c>
      <c r="AG24" s="80">
        <v>0</v>
      </c>
      <c r="AH24" s="80">
        <v>0</v>
      </c>
      <c r="AI24" s="80">
        <v>0</v>
      </c>
      <c r="AJ24" s="80">
        <v>0</v>
      </c>
      <c r="AK24" s="80">
        <v>0</v>
      </c>
      <c r="AL24" s="80">
        <v>0</v>
      </c>
      <c r="AM24" s="80">
        <v>0</v>
      </c>
      <c r="AN24" s="80">
        <v>0</v>
      </c>
      <c r="AO24" s="80">
        <v>0</v>
      </c>
      <c r="AP24" s="80">
        <v>0</v>
      </c>
      <c r="AQ24" s="80">
        <v>0</v>
      </c>
      <c r="AR24" s="80">
        <v>0</v>
      </c>
      <c r="AS24" s="80">
        <v>0</v>
      </c>
      <c r="AT24" s="80">
        <v>0</v>
      </c>
      <c r="AU24" s="80">
        <v>0</v>
      </c>
      <c r="AV24" s="80">
        <v>0</v>
      </c>
      <c r="AW24" s="80">
        <v>0</v>
      </c>
      <c r="AX24" s="80">
        <v>0</v>
      </c>
      <c r="AY24" s="80">
        <v>0</v>
      </c>
      <c r="AZ24" s="80">
        <v>0</v>
      </c>
      <c r="BA24" s="80">
        <v>0</v>
      </c>
      <c r="BB24" s="80">
        <v>0</v>
      </c>
      <c r="BC24" s="80">
        <v>0</v>
      </c>
      <c r="BD24" s="80">
        <v>0</v>
      </c>
      <c r="BE24" s="80">
        <v>0</v>
      </c>
      <c r="BF24" s="80">
        <v>0</v>
      </c>
      <c r="BG24" s="80">
        <v>0</v>
      </c>
      <c r="BH24" s="80">
        <v>0</v>
      </c>
      <c r="BI24" s="80">
        <v>0</v>
      </c>
      <c r="BJ24" s="80">
        <v>0</v>
      </c>
      <c r="BK24" s="80">
        <v>0</v>
      </c>
      <c r="BL24" s="80">
        <v>0</v>
      </c>
      <c r="BM24" s="80">
        <v>0</v>
      </c>
      <c r="BN24" s="80">
        <v>0</v>
      </c>
      <c r="BO24" s="80">
        <v>0</v>
      </c>
      <c r="BP24" s="80">
        <v>0</v>
      </c>
      <c r="BQ24" s="80">
        <v>0</v>
      </c>
      <c r="BR24" s="80">
        <v>0</v>
      </c>
      <c r="BS24" s="80">
        <v>0</v>
      </c>
      <c r="BT24" s="80">
        <v>0</v>
      </c>
      <c r="BU24" s="80">
        <v>0</v>
      </c>
      <c r="BV24" s="80">
        <v>0</v>
      </c>
      <c r="BW24" s="80">
        <v>0</v>
      </c>
      <c r="BX24" s="80">
        <v>0</v>
      </c>
      <c r="BY24" s="80">
        <v>0</v>
      </c>
      <c r="BZ24" s="80">
        <v>0</v>
      </c>
      <c r="CA24" s="80">
        <v>0</v>
      </c>
      <c r="CB24" s="80">
        <v>0</v>
      </c>
      <c r="CC24" s="80">
        <v>0</v>
      </c>
      <c r="CD24" s="80">
        <v>0</v>
      </c>
      <c r="CE24" s="80">
        <v>0</v>
      </c>
      <c r="CF24" s="80">
        <v>0</v>
      </c>
      <c r="CG24" s="80">
        <v>0</v>
      </c>
      <c r="CH24" s="80">
        <v>0</v>
      </c>
      <c r="CI24" s="80">
        <v>0</v>
      </c>
      <c r="CJ24" s="80">
        <v>0</v>
      </c>
      <c r="CK24" s="80">
        <v>0</v>
      </c>
      <c r="CL24" s="80">
        <v>0</v>
      </c>
      <c r="CM24" s="80">
        <v>0</v>
      </c>
      <c r="CN24" s="80">
        <v>0</v>
      </c>
      <c r="CO24" s="80">
        <v>0</v>
      </c>
      <c r="CP24" s="80">
        <v>0</v>
      </c>
      <c r="CQ24" s="80">
        <v>0</v>
      </c>
      <c r="CR24" s="80">
        <v>0</v>
      </c>
      <c r="CS24" s="80">
        <v>0</v>
      </c>
      <c r="CT24" s="80">
        <v>0</v>
      </c>
      <c r="CU24" s="80">
        <v>0</v>
      </c>
      <c r="CV24" s="80">
        <v>0</v>
      </c>
      <c r="CW24" s="80">
        <v>0</v>
      </c>
      <c r="CX24" s="80">
        <v>0</v>
      </c>
      <c r="CY24" s="80">
        <v>0</v>
      </c>
      <c r="CZ24" s="80">
        <v>0</v>
      </c>
      <c r="DA24" s="80">
        <v>0</v>
      </c>
      <c r="DB24" s="80">
        <v>0</v>
      </c>
      <c r="DC24" s="80">
        <v>0</v>
      </c>
      <c r="DD24" s="80">
        <v>0</v>
      </c>
      <c r="DE24" s="80">
        <v>0</v>
      </c>
      <c r="DF24" s="80">
        <v>0</v>
      </c>
      <c r="DG24" s="80">
        <v>0</v>
      </c>
      <c r="DH24" s="80">
        <v>0</v>
      </c>
    </row>
    <row r="25" ht="20.1" customHeight="1" spans="1:112">
      <c r="A25" s="96" t="s">
        <v>105</v>
      </c>
      <c r="B25" s="96" t="s">
        <v>103</v>
      </c>
      <c r="C25" s="96" t="s">
        <v>89</v>
      </c>
      <c r="D25" s="96" t="s">
        <v>106</v>
      </c>
      <c r="E25" s="80">
        <f t="shared" si="0"/>
        <v>97400.4</v>
      </c>
      <c r="F25" s="80">
        <v>97400.4</v>
      </c>
      <c r="G25" s="80">
        <v>0</v>
      </c>
      <c r="H25" s="80">
        <v>0</v>
      </c>
      <c r="I25" s="80">
        <v>0</v>
      </c>
      <c r="J25" s="80">
        <v>0</v>
      </c>
      <c r="K25" s="80">
        <v>0</v>
      </c>
      <c r="L25" s="80">
        <v>0</v>
      </c>
      <c r="M25" s="80">
        <v>0</v>
      </c>
      <c r="N25" s="80">
        <v>0</v>
      </c>
      <c r="O25" s="80">
        <v>0</v>
      </c>
      <c r="P25" s="80">
        <v>0</v>
      </c>
      <c r="Q25" s="80">
        <v>97400.4</v>
      </c>
      <c r="R25" s="80">
        <v>0</v>
      </c>
      <c r="S25" s="80">
        <v>0</v>
      </c>
      <c r="T25" s="80">
        <v>0</v>
      </c>
      <c r="U25" s="80">
        <v>0</v>
      </c>
      <c r="V25" s="80">
        <v>0</v>
      </c>
      <c r="W25" s="80">
        <v>0</v>
      </c>
      <c r="X25" s="80">
        <v>0</v>
      </c>
      <c r="Y25" s="80">
        <v>0</v>
      </c>
      <c r="Z25" s="80">
        <v>0</v>
      </c>
      <c r="AA25" s="80">
        <v>0</v>
      </c>
      <c r="AB25" s="80">
        <v>0</v>
      </c>
      <c r="AC25" s="80">
        <v>0</v>
      </c>
      <c r="AD25" s="80">
        <v>0</v>
      </c>
      <c r="AE25" s="80">
        <v>0</v>
      </c>
      <c r="AF25" s="80">
        <v>0</v>
      </c>
      <c r="AG25" s="80">
        <v>0</v>
      </c>
      <c r="AH25" s="80">
        <v>0</v>
      </c>
      <c r="AI25" s="80">
        <v>0</v>
      </c>
      <c r="AJ25" s="80">
        <v>0</v>
      </c>
      <c r="AK25" s="80">
        <v>0</v>
      </c>
      <c r="AL25" s="80">
        <v>0</v>
      </c>
      <c r="AM25" s="80">
        <v>0</v>
      </c>
      <c r="AN25" s="80">
        <v>0</v>
      </c>
      <c r="AO25" s="80">
        <v>0</v>
      </c>
      <c r="AP25" s="80">
        <v>0</v>
      </c>
      <c r="AQ25" s="80">
        <v>0</v>
      </c>
      <c r="AR25" s="80">
        <v>0</v>
      </c>
      <c r="AS25" s="80">
        <v>0</v>
      </c>
      <c r="AT25" s="80">
        <v>0</v>
      </c>
      <c r="AU25" s="80">
        <v>0</v>
      </c>
      <c r="AV25" s="80">
        <v>0</v>
      </c>
      <c r="AW25" s="80">
        <v>0</v>
      </c>
      <c r="AX25" s="80">
        <v>0</v>
      </c>
      <c r="AY25" s="80">
        <v>0</v>
      </c>
      <c r="AZ25" s="80">
        <v>0</v>
      </c>
      <c r="BA25" s="80">
        <v>0</v>
      </c>
      <c r="BB25" s="80">
        <v>0</v>
      </c>
      <c r="BC25" s="80">
        <v>0</v>
      </c>
      <c r="BD25" s="80">
        <v>0</v>
      </c>
      <c r="BE25" s="80">
        <v>0</v>
      </c>
      <c r="BF25" s="80">
        <v>0</v>
      </c>
      <c r="BG25" s="80">
        <v>0</v>
      </c>
      <c r="BH25" s="80">
        <v>0</v>
      </c>
      <c r="BI25" s="80">
        <v>0</v>
      </c>
      <c r="BJ25" s="80">
        <v>0</v>
      </c>
      <c r="BK25" s="80">
        <v>0</v>
      </c>
      <c r="BL25" s="80">
        <v>0</v>
      </c>
      <c r="BM25" s="80">
        <v>0</v>
      </c>
      <c r="BN25" s="80">
        <v>0</v>
      </c>
      <c r="BO25" s="80">
        <v>0</v>
      </c>
      <c r="BP25" s="80">
        <v>0</v>
      </c>
      <c r="BQ25" s="80">
        <v>0</v>
      </c>
      <c r="BR25" s="80">
        <v>0</v>
      </c>
      <c r="BS25" s="80">
        <v>0</v>
      </c>
      <c r="BT25" s="80">
        <v>0</v>
      </c>
      <c r="BU25" s="80">
        <v>0</v>
      </c>
      <c r="BV25" s="80">
        <v>0</v>
      </c>
      <c r="BW25" s="80">
        <v>0</v>
      </c>
      <c r="BX25" s="80">
        <v>0</v>
      </c>
      <c r="BY25" s="80">
        <v>0</v>
      </c>
      <c r="BZ25" s="80">
        <v>0</v>
      </c>
      <c r="CA25" s="80">
        <v>0</v>
      </c>
      <c r="CB25" s="80">
        <v>0</v>
      </c>
      <c r="CC25" s="80">
        <v>0</v>
      </c>
      <c r="CD25" s="80">
        <v>0</v>
      </c>
      <c r="CE25" s="80">
        <v>0</v>
      </c>
      <c r="CF25" s="80">
        <v>0</v>
      </c>
      <c r="CG25" s="80">
        <v>0</v>
      </c>
      <c r="CH25" s="80">
        <v>0</v>
      </c>
      <c r="CI25" s="80">
        <v>0</v>
      </c>
      <c r="CJ25" s="80">
        <v>0</v>
      </c>
      <c r="CK25" s="80">
        <v>0</v>
      </c>
      <c r="CL25" s="80">
        <v>0</v>
      </c>
      <c r="CM25" s="80">
        <v>0</v>
      </c>
      <c r="CN25" s="80">
        <v>0</v>
      </c>
      <c r="CO25" s="80">
        <v>0</v>
      </c>
      <c r="CP25" s="80">
        <v>0</v>
      </c>
      <c r="CQ25" s="80">
        <v>0</v>
      </c>
      <c r="CR25" s="80">
        <v>0</v>
      </c>
      <c r="CS25" s="80">
        <v>0</v>
      </c>
      <c r="CT25" s="80">
        <v>0</v>
      </c>
      <c r="CU25" s="80">
        <v>0</v>
      </c>
      <c r="CV25" s="80">
        <v>0</v>
      </c>
      <c r="CW25" s="80">
        <v>0</v>
      </c>
      <c r="CX25" s="80">
        <v>0</v>
      </c>
      <c r="CY25" s="80">
        <v>0</v>
      </c>
      <c r="CZ25" s="80">
        <v>0</v>
      </c>
      <c r="DA25" s="80">
        <v>0</v>
      </c>
      <c r="DB25" s="80">
        <v>0</v>
      </c>
      <c r="DC25" s="80">
        <v>0</v>
      </c>
      <c r="DD25" s="80">
        <v>0</v>
      </c>
      <c r="DE25" s="80">
        <v>0</v>
      </c>
      <c r="DF25" s="80">
        <v>0</v>
      </c>
      <c r="DG25" s="80">
        <v>0</v>
      </c>
      <c r="DH25" s="80">
        <v>0</v>
      </c>
    </row>
  </sheetData>
  <mergeCells count="122">
    <mergeCell ref="A2:DH2"/>
    <mergeCell ref="A4:D4"/>
    <mergeCell ref="F4:S4"/>
    <mergeCell ref="T4:AU4"/>
    <mergeCell ref="AV4:BH4"/>
    <mergeCell ref="BI4:BM4"/>
    <mergeCell ref="BN4:BZ4"/>
    <mergeCell ref="CA4:CQ4"/>
    <mergeCell ref="CR4:CT4"/>
    <mergeCell ref="CU4:CZ4"/>
    <mergeCell ref="DA4:DC4"/>
    <mergeCell ref="DD4:DH4"/>
    <mergeCell ref="A5:C5"/>
    <mergeCell ref="D5:D6"/>
    <mergeCell ref="E4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  <mergeCell ref="Z5:Z6"/>
    <mergeCell ref="AA5:AA6"/>
    <mergeCell ref="AB5:AB6"/>
    <mergeCell ref="AC5:AC6"/>
    <mergeCell ref="AD5:AD6"/>
    <mergeCell ref="AE5:AE6"/>
    <mergeCell ref="AF5:AF6"/>
    <mergeCell ref="AG5:AG6"/>
    <mergeCell ref="AH5:AH6"/>
    <mergeCell ref="AI5:AI6"/>
    <mergeCell ref="AJ5:AJ6"/>
    <mergeCell ref="AK5:AK6"/>
    <mergeCell ref="AL5:AL6"/>
    <mergeCell ref="AM5:AM6"/>
    <mergeCell ref="AN5:AN6"/>
    <mergeCell ref="AO5:AO6"/>
    <mergeCell ref="AP5:AP6"/>
    <mergeCell ref="AQ5:AQ6"/>
    <mergeCell ref="AR5:AR6"/>
    <mergeCell ref="AS5:AS6"/>
    <mergeCell ref="AT5:AT6"/>
    <mergeCell ref="AU5:AU6"/>
    <mergeCell ref="AV5:AV6"/>
    <mergeCell ref="AW5:AW6"/>
    <mergeCell ref="AX5:AX6"/>
    <mergeCell ref="AY5:AY6"/>
    <mergeCell ref="AZ5:AZ6"/>
    <mergeCell ref="BA5:BA6"/>
    <mergeCell ref="BB5:BB6"/>
    <mergeCell ref="BC5:BC6"/>
    <mergeCell ref="BD5:BD6"/>
    <mergeCell ref="BE5:BE6"/>
    <mergeCell ref="BF5:BF6"/>
    <mergeCell ref="BG5:BG6"/>
    <mergeCell ref="BH5:BH6"/>
    <mergeCell ref="BI5:BI6"/>
    <mergeCell ref="BJ5:BJ6"/>
    <mergeCell ref="BK5:BK6"/>
    <mergeCell ref="BL5:BL6"/>
    <mergeCell ref="BM5:BM6"/>
    <mergeCell ref="BN5:BN6"/>
    <mergeCell ref="BO5:BO6"/>
    <mergeCell ref="BP5:BP6"/>
    <mergeCell ref="BQ5:BQ6"/>
    <mergeCell ref="BR5:BR6"/>
    <mergeCell ref="BS5:BS6"/>
    <mergeCell ref="BT5:BT6"/>
    <mergeCell ref="BU5:BU6"/>
    <mergeCell ref="BV5:BV6"/>
    <mergeCell ref="BW5:BW6"/>
    <mergeCell ref="BX5:BX6"/>
    <mergeCell ref="BY5:BY6"/>
    <mergeCell ref="BZ5:BZ6"/>
    <mergeCell ref="CA5:CA6"/>
    <mergeCell ref="CB5:CB6"/>
    <mergeCell ref="CC5:CC6"/>
    <mergeCell ref="CD5:CD6"/>
    <mergeCell ref="CE5:CE6"/>
    <mergeCell ref="CF5:CF6"/>
    <mergeCell ref="CG5:CG6"/>
    <mergeCell ref="CH5:CH6"/>
    <mergeCell ref="CI5:CI6"/>
    <mergeCell ref="CJ5:CJ6"/>
    <mergeCell ref="CK5:CK6"/>
    <mergeCell ref="CL5:CL6"/>
    <mergeCell ref="CM5:CM6"/>
    <mergeCell ref="CN5:CN6"/>
    <mergeCell ref="CO5:CO6"/>
    <mergeCell ref="CP5:CP6"/>
    <mergeCell ref="CQ5:CQ6"/>
    <mergeCell ref="CR5:CR6"/>
    <mergeCell ref="CS5:CS6"/>
    <mergeCell ref="CT5:CT6"/>
    <mergeCell ref="CU5:CU6"/>
    <mergeCell ref="CV5:CV6"/>
    <mergeCell ref="CW5:CW6"/>
    <mergeCell ref="CX5:CX6"/>
    <mergeCell ref="CY5:CY6"/>
    <mergeCell ref="CZ5:CZ6"/>
    <mergeCell ref="DA5:DA6"/>
    <mergeCell ref="DB5:DB6"/>
    <mergeCell ref="DC5:DC6"/>
    <mergeCell ref="DD5:DD6"/>
    <mergeCell ref="DE5:DE6"/>
    <mergeCell ref="DF5:DF6"/>
    <mergeCell ref="DG5:DG6"/>
    <mergeCell ref="DH5:DH6"/>
  </mergeCells>
  <printOptions horizontalCentered="1"/>
  <pageMargins left="0.39375" right="0.39375" top="0.7875" bottom="0.39375" header="0" footer="0"/>
  <pageSetup paperSize="66" fitToHeight="100" orientation="landscape" errors="blank" horizontalDpi="600" vertic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G31"/>
  <sheetViews>
    <sheetView showGridLines="0" showZeros="0" workbookViewId="0">
      <selection activeCell="A1" sqref="A1"/>
    </sheetView>
  </sheetViews>
  <sheetFormatPr defaultColWidth="9" defaultRowHeight="10.8" outlineLevelCol="6"/>
  <cols>
    <col min="1" max="1" width="8.16666666666667" customWidth="1"/>
    <col min="2" max="2" width="5.5" customWidth="1"/>
    <col min="3" max="3" width="9.16666666666667" customWidth="1"/>
    <col min="4" max="4" width="40.5" customWidth="1"/>
    <col min="5" max="5" width="25.8333333333333" customWidth="1"/>
    <col min="6" max="7" width="21.8333333333333" customWidth="1"/>
    <col min="8" max="16384" width="9.33333333333333"/>
  </cols>
  <sheetData>
    <row r="1" ht="20.1" customHeight="1" spans="1:7">
      <c r="A1" s="50"/>
      <c r="B1" s="50"/>
      <c r="C1" s="50"/>
      <c r="D1" s="51"/>
      <c r="E1" s="50"/>
      <c r="F1" s="50"/>
      <c r="G1" s="29" t="s">
        <v>297</v>
      </c>
    </row>
    <row r="2" ht="25.5" customHeight="1" spans="1:7">
      <c r="A2" s="25" t="s">
        <v>298</v>
      </c>
      <c r="B2" s="25"/>
      <c r="C2" s="25"/>
      <c r="D2" s="25"/>
      <c r="E2" s="25"/>
      <c r="F2" s="25"/>
      <c r="G2" s="25"/>
    </row>
    <row r="3" ht="20.1" customHeight="1" spans="1:7">
      <c r="A3" s="26" t="s">
        <v>5</v>
      </c>
      <c r="B3" s="27"/>
      <c r="C3" s="27"/>
      <c r="D3" s="27"/>
      <c r="E3" s="53"/>
      <c r="F3" s="53"/>
      <c r="G3" s="29" t="s">
        <v>6</v>
      </c>
    </row>
    <row r="4" ht="20.1" customHeight="1" spans="1:7">
      <c r="A4" s="56" t="s">
        <v>299</v>
      </c>
      <c r="B4" s="57"/>
      <c r="C4" s="57"/>
      <c r="D4" s="58"/>
      <c r="E4" s="81" t="s">
        <v>109</v>
      </c>
      <c r="F4" s="37"/>
      <c r="G4" s="37"/>
    </row>
    <row r="5" ht="20.1" customHeight="1" spans="1:7">
      <c r="A5" s="30" t="s">
        <v>68</v>
      </c>
      <c r="B5" s="32"/>
      <c r="C5" s="82" t="s">
        <v>69</v>
      </c>
      <c r="D5" s="83" t="s">
        <v>203</v>
      </c>
      <c r="E5" s="37" t="s">
        <v>60</v>
      </c>
      <c r="F5" s="34" t="s">
        <v>300</v>
      </c>
      <c r="G5" s="84" t="s">
        <v>301</v>
      </c>
    </row>
    <row r="6" ht="33.75" customHeight="1" spans="1:7">
      <c r="A6" s="39" t="s">
        <v>81</v>
      </c>
      <c r="B6" s="40" t="s">
        <v>82</v>
      </c>
      <c r="C6" s="85"/>
      <c r="D6" s="86"/>
      <c r="E6" s="43"/>
      <c r="F6" s="44"/>
      <c r="G6" s="64"/>
    </row>
    <row r="7" ht="20.1" customHeight="1" spans="1:7">
      <c r="A7" s="45" t="s">
        <v>84</v>
      </c>
      <c r="B7" s="78" t="s">
        <v>84</v>
      </c>
      <c r="C7" s="87" t="s">
        <v>84</v>
      </c>
      <c r="D7" s="45" t="s">
        <v>60</v>
      </c>
      <c r="E7" s="88">
        <v>1690217.8</v>
      </c>
      <c r="F7" s="89">
        <v>1072637.8</v>
      </c>
      <c r="G7" s="80">
        <v>617580</v>
      </c>
    </row>
    <row r="8" ht="20.1" customHeight="1" spans="1:7">
      <c r="A8" s="45" t="s">
        <v>84</v>
      </c>
      <c r="B8" s="78" t="s">
        <v>84</v>
      </c>
      <c r="C8" s="87" t="s">
        <v>84</v>
      </c>
      <c r="D8" s="45" t="s">
        <v>0</v>
      </c>
      <c r="E8" s="88">
        <v>1690217.8</v>
      </c>
      <c r="F8" s="89">
        <v>1072637.8</v>
      </c>
      <c r="G8" s="80">
        <v>617580</v>
      </c>
    </row>
    <row r="9" ht="20.1" customHeight="1" spans="1:7">
      <c r="A9" s="45" t="s">
        <v>84</v>
      </c>
      <c r="B9" s="78" t="s">
        <v>84</v>
      </c>
      <c r="C9" s="87" t="s">
        <v>85</v>
      </c>
      <c r="D9" s="45" t="s">
        <v>86</v>
      </c>
      <c r="E9" s="88">
        <v>1690217.8</v>
      </c>
      <c r="F9" s="89">
        <v>1072637.8</v>
      </c>
      <c r="G9" s="80">
        <v>617580</v>
      </c>
    </row>
    <row r="10" ht="20.1" customHeight="1" spans="1:7">
      <c r="A10" s="45" t="s">
        <v>302</v>
      </c>
      <c r="B10" s="78" t="s">
        <v>84</v>
      </c>
      <c r="C10" s="87" t="s">
        <v>84</v>
      </c>
      <c r="D10" s="45" t="s">
        <v>303</v>
      </c>
      <c r="E10" s="88">
        <v>1030337.8</v>
      </c>
      <c r="F10" s="89">
        <v>1030337.8</v>
      </c>
      <c r="G10" s="80">
        <v>0</v>
      </c>
    </row>
    <row r="11" ht="20.1" customHeight="1" spans="1:7">
      <c r="A11" s="45" t="s">
        <v>304</v>
      </c>
      <c r="B11" s="78" t="s">
        <v>89</v>
      </c>
      <c r="C11" s="87" t="s">
        <v>90</v>
      </c>
      <c r="D11" s="45" t="s">
        <v>305</v>
      </c>
      <c r="E11" s="88">
        <v>307080</v>
      </c>
      <c r="F11" s="89">
        <v>307080</v>
      </c>
      <c r="G11" s="80">
        <v>0</v>
      </c>
    </row>
    <row r="12" ht="20.1" customHeight="1" spans="1:7">
      <c r="A12" s="45" t="s">
        <v>304</v>
      </c>
      <c r="B12" s="78" t="s">
        <v>103</v>
      </c>
      <c r="C12" s="87" t="s">
        <v>90</v>
      </c>
      <c r="D12" s="45" t="s">
        <v>306</v>
      </c>
      <c r="E12" s="88">
        <v>168300</v>
      </c>
      <c r="F12" s="89">
        <v>168300</v>
      </c>
      <c r="G12" s="80">
        <v>0</v>
      </c>
    </row>
    <row r="13" ht="20.1" customHeight="1" spans="1:7">
      <c r="A13" s="45" t="s">
        <v>304</v>
      </c>
      <c r="B13" s="78" t="s">
        <v>172</v>
      </c>
      <c r="C13" s="87" t="s">
        <v>90</v>
      </c>
      <c r="D13" s="45" t="s">
        <v>307</v>
      </c>
      <c r="E13" s="88">
        <v>16952</v>
      </c>
      <c r="F13" s="89">
        <v>16952</v>
      </c>
      <c r="G13" s="80">
        <v>0</v>
      </c>
    </row>
    <row r="14" ht="20.1" customHeight="1" spans="1:7">
      <c r="A14" s="45" t="s">
        <v>304</v>
      </c>
      <c r="B14" s="78" t="s">
        <v>308</v>
      </c>
      <c r="C14" s="87" t="s">
        <v>90</v>
      </c>
      <c r="D14" s="45" t="s">
        <v>309</v>
      </c>
      <c r="E14" s="88">
        <v>77006.04</v>
      </c>
      <c r="F14" s="89">
        <v>77006.04</v>
      </c>
      <c r="G14" s="80">
        <v>0</v>
      </c>
    </row>
    <row r="15" ht="20.1" customHeight="1" spans="1:7">
      <c r="A15" s="45" t="s">
        <v>304</v>
      </c>
      <c r="B15" s="78" t="s">
        <v>310</v>
      </c>
      <c r="C15" s="87" t="s">
        <v>90</v>
      </c>
      <c r="D15" s="45" t="s">
        <v>311</v>
      </c>
      <c r="E15" s="88">
        <v>87584.64</v>
      </c>
      <c r="F15" s="89">
        <v>87584.64</v>
      </c>
      <c r="G15" s="80">
        <v>0</v>
      </c>
    </row>
    <row r="16" ht="20.1" customHeight="1" spans="1:7">
      <c r="A16" s="45" t="s">
        <v>304</v>
      </c>
      <c r="B16" s="78" t="s">
        <v>312</v>
      </c>
      <c r="C16" s="87" t="s">
        <v>90</v>
      </c>
      <c r="D16" s="45" t="s">
        <v>313</v>
      </c>
      <c r="E16" s="88">
        <v>44105.28</v>
      </c>
      <c r="F16" s="89">
        <v>44105.28</v>
      </c>
      <c r="G16" s="80">
        <v>0</v>
      </c>
    </row>
    <row r="17" ht="20.1" customHeight="1" spans="1:7">
      <c r="A17" s="45" t="s">
        <v>304</v>
      </c>
      <c r="B17" s="78" t="s">
        <v>314</v>
      </c>
      <c r="C17" s="87" t="s">
        <v>90</v>
      </c>
      <c r="D17" s="45" t="s">
        <v>315</v>
      </c>
      <c r="E17" s="88">
        <v>24617.44</v>
      </c>
      <c r="F17" s="89">
        <v>24617.44</v>
      </c>
      <c r="G17" s="80">
        <v>0</v>
      </c>
    </row>
    <row r="18" ht="20.1" customHeight="1" spans="1:7">
      <c r="A18" s="45" t="s">
        <v>304</v>
      </c>
      <c r="B18" s="78" t="s">
        <v>316</v>
      </c>
      <c r="C18" s="87" t="s">
        <v>90</v>
      </c>
      <c r="D18" s="45" t="s">
        <v>173</v>
      </c>
      <c r="E18" s="88">
        <v>97400.4</v>
      </c>
      <c r="F18" s="89">
        <v>97400.4</v>
      </c>
      <c r="G18" s="80">
        <v>0</v>
      </c>
    </row>
    <row r="19" ht="20.1" customHeight="1" spans="1:7">
      <c r="A19" s="45" t="s">
        <v>304</v>
      </c>
      <c r="B19" s="78" t="s">
        <v>98</v>
      </c>
      <c r="C19" s="87" t="s">
        <v>90</v>
      </c>
      <c r="D19" s="45" t="s">
        <v>174</v>
      </c>
      <c r="E19" s="88">
        <v>207292</v>
      </c>
      <c r="F19" s="89">
        <v>207292</v>
      </c>
      <c r="G19" s="80">
        <v>0</v>
      </c>
    </row>
    <row r="20" ht="20.1" customHeight="1" spans="1:7">
      <c r="A20" s="45" t="s">
        <v>317</v>
      </c>
      <c r="B20" s="78" t="s">
        <v>84</v>
      </c>
      <c r="C20" s="87" t="s">
        <v>84</v>
      </c>
      <c r="D20" s="45" t="s">
        <v>318</v>
      </c>
      <c r="E20" s="88">
        <v>617580</v>
      </c>
      <c r="F20" s="89">
        <v>0</v>
      </c>
      <c r="G20" s="80">
        <v>617580</v>
      </c>
    </row>
    <row r="21" ht="20.1" customHeight="1" spans="1:7">
      <c r="A21" s="45" t="s">
        <v>319</v>
      </c>
      <c r="B21" s="78" t="s">
        <v>89</v>
      </c>
      <c r="C21" s="87" t="s">
        <v>90</v>
      </c>
      <c r="D21" s="45" t="s">
        <v>320</v>
      </c>
      <c r="E21" s="88">
        <v>90500</v>
      </c>
      <c r="F21" s="89">
        <v>0</v>
      </c>
      <c r="G21" s="80">
        <v>90500</v>
      </c>
    </row>
    <row r="22" ht="20.1" customHeight="1" spans="1:7">
      <c r="A22" s="45" t="s">
        <v>319</v>
      </c>
      <c r="B22" s="78" t="s">
        <v>103</v>
      </c>
      <c r="C22" s="87" t="s">
        <v>90</v>
      </c>
      <c r="D22" s="45" t="s">
        <v>321</v>
      </c>
      <c r="E22" s="88">
        <v>45000</v>
      </c>
      <c r="F22" s="89">
        <v>0</v>
      </c>
      <c r="G22" s="80">
        <v>45000</v>
      </c>
    </row>
    <row r="23" ht="20.1" customHeight="1" spans="1:7">
      <c r="A23" s="45" t="s">
        <v>319</v>
      </c>
      <c r="B23" s="78" t="s">
        <v>308</v>
      </c>
      <c r="C23" s="87" t="s">
        <v>90</v>
      </c>
      <c r="D23" s="45" t="s">
        <v>322</v>
      </c>
      <c r="E23" s="88">
        <v>111900</v>
      </c>
      <c r="F23" s="89">
        <v>0</v>
      </c>
      <c r="G23" s="80">
        <v>111900</v>
      </c>
    </row>
    <row r="24" ht="20.1" customHeight="1" spans="1:7">
      <c r="A24" s="45" t="s">
        <v>319</v>
      </c>
      <c r="B24" s="78" t="s">
        <v>101</v>
      </c>
      <c r="C24" s="87" t="s">
        <v>90</v>
      </c>
      <c r="D24" s="45" t="s">
        <v>323</v>
      </c>
      <c r="E24" s="88">
        <v>222000</v>
      </c>
      <c r="F24" s="89">
        <v>0</v>
      </c>
      <c r="G24" s="80">
        <v>222000</v>
      </c>
    </row>
    <row r="25" ht="20.1" customHeight="1" spans="1:7">
      <c r="A25" s="45" t="s">
        <v>319</v>
      </c>
      <c r="B25" s="78" t="s">
        <v>324</v>
      </c>
      <c r="C25" s="87" t="s">
        <v>90</v>
      </c>
      <c r="D25" s="45" t="s">
        <v>179</v>
      </c>
      <c r="E25" s="88">
        <v>10000</v>
      </c>
      <c r="F25" s="89">
        <v>0</v>
      </c>
      <c r="G25" s="80">
        <v>10000</v>
      </c>
    </row>
    <row r="26" ht="20.1" customHeight="1" spans="1:7">
      <c r="A26" s="45" t="s">
        <v>319</v>
      </c>
      <c r="B26" s="78" t="s">
        <v>325</v>
      </c>
      <c r="C26" s="87" t="s">
        <v>90</v>
      </c>
      <c r="D26" s="45" t="s">
        <v>181</v>
      </c>
      <c r="E26" s="88">
        <v>29500</v>
      </c>
      <c r="F26" s="89">
        <v>0</v>
      </c>
      <c r="G26" s="80">
        <v>29500</v>
      </c>
    </row>
    <row r="27" ht="20.1" customHeight="1" spans="1:7">
      <c r="A27" s="45" t="s">
        <v>319</v>
      </c>
      <c r="B27" s="78" t="s">
        <v>326</v>
      </c>
      <c r="C27" s="87" t="s">
        <v>90</v>
      </c>
      <c r="D27" s="45" t="s">
        <v>327</v>
      </c>
      <c r="E27" s="88">
        <v>35000</v>
      </c>
      <c r="F27" s="89">
        <v>0</v>
      </c>
      <c r="G27" s="80">
        <v>35000</v>
      </c>
    </row>
    <row r="28" ht="20.1" customHeight="1" spans="1:7">
      <c r="A28" s="45" t="s">
        <v>319</v>
      </c>
      <c r="B28" s="78" t="s">
        <v>328</v>
      </c>
      <c r="C28" s="87" t="s">
        <v>90</v>
      </c>
      <c r="D28" s="45" t="s">
        <v>329</v>
      </c>
      <c r="E28" s="88">
        <v>73680</v>
      </c>
      <c r="F28" s="89">
        <v>0</v>
      </c>
      <c r="G28" s="80">
        <v>73680</v>
      </c>
    </row>
    <row r="29" ht="20.1" customHeight="1" spans="1:7">
      <c r="A29" s="45" t="s">
        <v>330</v>
      </c>
      <c r="B29" s="78" t="s">
        <v>84</v>
      </c>
      <c r="C29" s="87" t="s">
        <v>84</v>
      </c>
      <c r="D29" s="45" t="s">
        <v>331</v>
      </c>
      <c r="E29" s="88">
        <v>42300</v>
      </c>
      <c r="F29" s="89">
        <v>42300</v>
      </c>
      <c r="G29" s="80">
        <v>0</v>
      </c>
    </row>
    <row r="30" ht="20.1" customHeight="1" spans="1:7">
      <c r="A30" s="45" t="s">
        <v>332</v>
      </c>
      <c r="B30" s="78" t="s">
        <v>96</v>
      </c>
      <c r="C30" s="87" t="s">
        <v>90</v>
      </c>
      <c r="D30" s="45" t="s">
        <v>333</v>
      </c>
      <c r="E30" s="88">
        <v>42000</v>
      </c>
      <c r="F30" s="89">
        <v>42000</v>
      </c>
      <c r="G30" s="80">
        <v>0</v>
      </c>
    </row>
    <row r="31" ht="20.1" customHeight="1" spans="1:7">
      <c r="A31" s="45" t="s">
        <v>332</v>
      </c>
      <c r="B31" s="78" t="s">
        <v>334</v>
      </c>
      <c r="C31" s="87" t="s">
        <v>90</v>
      </c>
      <c r="D31" s="45" t="s">
        <v>335</v>
      </c>
      <c r="E31" s="88">
        <v>300</v>
      </c>
      <c r="F31" s="89">
        <v>300</v>
      </c>
      <c r="G31" s="80">
        <v>0</v>
      </c>
    </row>
  </sheetData>
  <mergeCells count="9">
    <mergeCell ref="A2:G2"/>
    <mergeCell ref="A4:D4"/>
    <mergeCell ref="E4:G4"/>
    <mergeCell ref="A5:B5"/>
    <mergeCell ref="C5:C6"/>
    <mergeCell ref="D5:D6"/>
    <mergeCell ref="E5:E6"/>
    <mergeCell ref="F5:F6"/>
    <mergeCell ref="G5:G6"/>
  </mergeCells>
  <printOptions horizontalCentered="1"/>
  <pageMargins left="0.39375" right="0.39375" top="0.7875" bottom="0.39375" header="0" footer="0"/>
  <pageSetup paperSize="9" fitToHeight="100" orientation="landscape" errors="blank" horizontalDpi="600" vertic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howOutlineSymbols="0"/>
    <pageSetUpPr fitToPage="1"/>
  </sheetPr>
  <dimension ref="A1:F10"/>
  <sheetViews>
    <sheetView showGridLines="0" showZeros="0" workbookViewId="0">
      <selection activeCell="A1" sqref="A1"/>
    </sheetView>
  </sheetViews>
  <sheetFormatPr defaultColWidth="9" defaultRowHeight="10.8" outlineLevelCol="5"/>
  <cols>
    <col min="1" max="3" width="5.66666666666667" customWidth="1"/>
    <col min="4" max="4" width="17" customWidth="1"/>
    <col min="5" max="5" width="78.5" customWidth="1"/>
    <col min="6" max="6" width="25" customWidth="1"/>
    <col min="7" max="243" width="10.6666666666667" customWidth="1"/>
    <col min="244" max="16384" width="9.33333333333333"/>
  </cols>
  <sheetData>
    <row r="1" ht="20.1" customHeight="1" spans="1:6">
      <c r="A1" s="22"/>
      <c r="B1" s="23"/>
      <c r="C1" s="23"/>
      <c r="D1" s="23"/>
      <c r="E1" s="23"/>
      <c r="F1" s="24" t="s">
        <v>336</v>
      </c>
    </row>
    <row r="2" ht="20.1" customHeight="1" spans="1:6">
      <c r="A2" s="25" t="s">
        <v>337</v>
      </c>
      <c r="B2" s="25"/>
      <c r="C2" s="25"/>
      <c r="D2" s="25"/>
      <c r="E2" s="25"/>
      <c r="F2" s="25"/>
    </row>
    <row r="3" ht="20.1" customHeight="1" spans="1:6">
      <c r="A3" s="26" t="s">
        <v>5</v>
      </c>
      <c r="B3" s="27"/>
      <c r="C3" s="27"/>
      <c r="D3" s="75"/>
      <c r="E3" s="75"/>
      <c r="F3" s="29" t="s">
        <v>6</v>
      </c>
    </row>
    <row r="4" ht="20.1" customHeight="1" spans="1:6">
      <c r="A4" s="30" t="s">
        <v>68</v>
      </c>
      <c r="B4" s="31"/>
      <c r="C4" s="32"/>
      <c r="D4" s="76" t="s">
        <v>69</v>
      </c>
      <c r="E4" s="54" t="s">
        <v>338</v>
      </c>
      <c r="F4" s="34" t="s">
        <v>74</v>
      </c>
    </row>
    <row r="5" ht="20.1" customHeight="1" spans="1:6">
      <c r="A5" s="38" t="s">
        <v>81</v>
      </c>
      <c r="B5" s="39" t="s">
        <v>82</v>
      </c>
      <c r="C5" s="40" t="s">
        <v>83</v>
      </c>
      <c r="D5" s="77"/>
      <c r="E5" s="54"/>
      <c r="F5" s="44"/>
    </row>
    <row r="6" ht="20.1" customHeight="1" spans="1:6">
      <c r="A6" s="78" t="s">
        <v>84</v>
      </c>
      <c r="B6" s="78" t="s">
        <v>84</v>
      </c>
      <c r="C6" s="78" t="s">
        <v>84</v>
      </c>
      <c r="D6" s="79" t="s">
        <v>84</v>
      </c>
      <c r="E6" s="79" t="s">
        <v>60</v>
      </c>
      <c r="F6" s="80">
        <v>26380</v>
      </c>
    </row>
    <row r="7" ht="20.1" customHeight="1" spans="1:6">
      <c r="A7" s="78" t="s">
        <v>84</v>
      </c>
      <c r="B7" s="78" t="s">
        <v>84</v>
      </c>
      <c r="C7" s="78" t="s">
        <v>84</v>
      </c>
      <c r="D7" s="79" t="s">
        <v>84</v>
      </c>
      <c r="E7" s="79" t="s">
        <v>0</v>
      </c>
      <c r="F7" s="80">
        <v>26380</v>
      </c>
    </row>
    <row r="8" ht="20.1" customHeight="1" spans="1:6">
      <c r="A8" s="78" t="s">
        <v>84</v>
      </c>
      <c r="B8" s="78" t="s">
        <v>84</v>
      </c>
      <c r="C8" s="78" t="s">
        <v>84</v>
      </c>
      <c r="D8" s="79" t="s">
        <v>85</v>
      </c>
      <c r="E8" s="79" t="s">
        <v>86</v>
      </c>
      <c r="F8" s="80">
        <v>26380</v>
      </c>
    </row>
    <row r="9" ht="20.1" customHeight="1" spans="1:6">
      <c r="A9" s="78" t="s">
        <v>84</v>
      </c>
      <c r="B9" s="78" t="s">
        <v>84</v>
      </c>
      <c r="C9" s="78" t="s">
        <v>84</v>
      </c>
      <c r="D9" s="79" t="s">
        <v>84</v>
      </c>
      <c r="E9" s="79" t="s">
        <v>91</v>
      </c>
      <c r="F9" s="80">
        <v>26380</v>
      </c>
    </row>
    <row r="10" ht="20.1" customHeight="1" spans="1:6">
      <c r="A10" s="78" t="s">
        <v>87</v>
      </c>
      <c r="B10" s="78" t="s">
        <v>92</v>
      </c>
      <c r="C10" s="78" t="s">
        <v>89</v>
      </c>
      <c r="D10" s="79" t="s">
        <v>90</v>
      </c>
      <c r="E10" s="79" t="s">
        <v>339</v>
      </c>
      <c r="F10" s="80">
        <v>26380</v>
      </c>
    </row>
  </sheetData>
  <mergeCells count="5">
    <mergeCell ref="A2:F2"/>
    <mergeCell ref="A4:C4"/>
    <mergeCell ref="D4:D5"/>
    <mergeCell ref="E4:E5"/>
    <mergeCell ref="F4:F5"/>
  </mergeCells>
  <printOptions horizontalCentered="1"/>
  <pageMargins left="0.39375" right="0.39375" top="0.7875" bottom="0.39375" header="0" footer="0"/>
  <pageSetup paperSize="9" fitToHeight="1000" orientation="landscape" errors="blank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</vt:lpstr>
      <vt:lpstr>6-1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Toujours1420341078</cp:lastModifiedBy>
  <dcterms:created xsi:type="dcterms:W3CDTF">2022-07-12T09:28:00Z</dcterms:created>
  <dcterms:modified xsi:type="dcterms:W3CDTF">2022-09-25T07:40:55Z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109A3B2BB16C4F76B3012050A98B8B85</vt:lpwstr>
  </property>
  <property fmtid="{D5CDD505-2E9C-101B-9397-08002B2CF9AE}" pid="3" name="KSOProductBuildVer">
    <vt:lpwstr>2052-11.1.0.12358</vt:lpwstr>
  </property>
</Properties>
</file>