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KYMSNTJ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<sst xmlns="http://schemas.openxmlformats.org/spreadsheetml/2006/main" count="324" uniqueCount="159">
  <si>
    <t>全区国民经济主要指标</t>
  </si>
  <si>
    <t>（一）生产总值</t>
  </si>
  <si>
    <t>单位：万元</t>
  </si>
  <si>
    <t>指 标 名 称</t>
  </si>
  <si>
    <t>1-9月累计</t>
  </si>
  <si>
    <t xml:space="preserve">去年同期数   </t>
  </si>
  <si>
    <r>
      <t>比同期</t>
    </r>
    <r>
      <rPr>
        <sz val="10"/>
        <rFont val="楷体_GB2312"/>
        <family val="3"/>
      </rPr>
      <t>±</t>
    </r>
    <r>
      <rPr>
        <sz val="10"/>
        <rFont val="黑体"/>
        <family val="3"/>
      </rPr>
      <t>%</t>
    </r>
  </si>
  <si>
    <t>地区生产总值（现价）</t>
  </si>
  <si>
    <t xml:space="preserve">    农、林、牧、渔业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</si>
  <si>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</si>
  <si>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</si>
  <si>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</si>
  <si>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</si>
  <si>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</si>
  <si>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</si>
  <si>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</si>
  <si>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</si>
  <si>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  # 营利性服务业</t>
  </si>
  <si>
    <t xml:space="preserve">         非营利性服务业</t>
  </si>
  <si>
    <t xml:space="preserve">    第一产业</t>
  </si>
  <si>
    <t xml:space="preserve">    第二产业</t>
  </si>
  <si>
    <t xml:space="preserve">    第三产业</t>
  </si>
  <si>
    <t xml:space="preserve"> 说明：绝对数为现价,增长速度按2015年可比价计算。</t>
  </si>
  <si>
    <t>（二）农村经济</t>
  </si>
  <si>
    <t xml:space="preserve">去年同期数  </t>
  </si>
  <si>
    <t>比同期±%</t>
  </si>
  <si>
    <t xml:space="preserve">   蔬菜及食用菌产量（吨）</t>
  </si>
  <si>
    <t xml:space="preserve">   生猪出栏（头）</t>
  </si>
  <si>
    <t xml:space="preserve">   牛出栏（头）</t>
  </si>
  <si>
    <t xml:space="preserve">   羊出栏（只）</t>
  </si>
  <si>
    <t xml:space="preserve">   小家禽出栏（只）</t>
  </si>
  <si>
    <t xml:space="preserve">   禽蛋产量（吨）</t>
  </si>
  <si>
    <t xml:space="preserve">   肉类总产量（吨）</t>
  </si>
  <si>
    <t>—</t>
  </si>
  <si>
    <t xml:space="preserve">     #猪肉产量</t>
  </si>
  <si>
    <t xml:space="preserve">   期末猪存栏(头)</t>
  </si>
  <si>
    <t xml:space="preserve">     #能繁殖母猪(头)</t>
  </si>
  <si>
    <t>(三）规模以上工业企业主要产品产量</t>
  </si>
  <si>
    <t>产品名称</t>
  </si>
  <si>
    <t>计量单位</t>
  </si>
  <si>
    <t xml:space="preserve">  商品混凝土 </t>
  </si>
  <si>
    <t>立方米</t>
  </si>
  <si>
    <t xml:space="preserve">  饮料酒</t>
  </si>
  <si>
    <t>千升</t>
  </si>
  <si>
    <t xml:space="preserve">    其中：白酒（折65度，商品量）</t>
  </si>
  <si>
    <t xml:space="preserve">          果酒及配制酒   </t>
  </si>
  <si>
    <t xml:space="preserve">  鲜、冷藏肉</t>
  </si>
  <si>
    <t>吨</t>
  </si>
  <si>
    <t xml:space="preserve">  饮料</t>
  </si>
  <si>
    <t xml:space="preserve">  家具</t>
  </si>
  <si>
    <t>件</t>
  </si>
  <si>
    <t xml:space="preserve">  精制食用植物油</t>
  </si>
  <si>
    <t xml:space="preserve">  人造板</t>
  </si>
  <si>
    <t xml:space="preserve">  饲料</t>
  </si>
  <si>
    <t xml:space="preserve">  大米</t>
  </si>
  <si>
    <t xml:space="preserve">  模具</t>
  </si>
  <si>
    <t>套</t>
  </si>
  <si>
    <t>（四）规模以上工业经济效益</t>
  </si>
  <si>
    <t>去年同期数</t>
  </si>
  <si>
    <t xml:space="preserve">  企业单位数（个）</t>
  </si>
  <si>
    <t xml:space="preserve">  主营业务收入（1-8月）</t>
  </si>
  <si>
    <t xml:space="preserve">  增加值</t>
  </si>
  <si>
    <t xml:space="preserve">  利润总额（1-8月）</t>
  </si>
  <si>
    <t xml:space="preserve">  利税总额（1-8月）</t>
  </si>
  <si>
    <t>（五）固定资产投资</t>
  </si>
  <si>
    <t xml:space="preserve"> 全社会固定资产投资</t>
  </si>
  <si>
    <t>-</t>
  </si>
  <si>
    <t xml:space="preserve">    其中：工业投资</t>
  </si>
  <si>
    <t xml:space="preserve">          技改投资</t>
  </si>
  <si>
    <t xml:space="preserve">          民间投资</t>
  </si>
  <si>
    <t xml:space="preserve">          建安工程</t>
  </si>
  <si>
    <t>注：自2019年7月起，全社会固定资产投资不再公布绝对数，只公布增速。</t>
  </si>
  <si>
    <t>（六）商业贸易</t>
  </si>
  <si>
    <t>一、社会消费品零售总额</t>
  </si>
  <si>
    <t xml:space="preserve">  其中：通过互联网实现的商品零售</t>
  </si>
  <si>
    <t xml:space="preserve">    1：城镇的零售额</t>
  </si>
  <si>
    <t xml:space="preserve">       其中：城区</t>
  </si>
  <si>
    <t xml:space="preserve">    2：乡村</t>
  </si>
  <si>
    <t>二、按行业分组</t>
  </si>
  <si>
    <t xml:space="preserve">    1、批发业</t>
  </si>
  <si>
    <t xml:space="preserve">    2、零售业</t>
  </si>
  <si>
    <t xml:space="preserve">    3、住宿业</t>
  </si>
  <si>
    <t xml:space="preserve">    4、餐饮业</t>
  </si>
  <si>
    <t>三、商品销售总额（含个体）</t>
  </si>
  <si>
    <t xml:space="preserve">         #：零售</t>
  </si>
  <si>
    <t xml:space="preserve">            批发</t>
  </si>
  <si>
    <t>（七）地方公共财政收支</t>
  </si>
  <si>
    <t>一、区级地方公共预算财政收入</t>
  </si>
  <si>
    <t>（一）一般公共预算收入</t>
  </si>
  <si>
    <t xml:space="preserve">   1、税收收入</t>
  </si>
  <si>
    <t xml:space="preserve">      # ：增值税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</si>
  <si>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</si>
  <si>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</si>
  <si>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</si>
  <si>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</si>
  <si>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</si>
  <si>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</si>
  <si>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土地增值税</t>
  </si>
  <si>
    <t xml:space="preserve">          耕地占用税</t>
  </si>
  <si>
    <t xml:space="preserve">          契税</t>
  </si>
  <si>
    <t xml:space="preserve">          其他税收收入</t>
  </si>
  <si>
    <t xml:space="preserve">   2、非税收入</t>
  </si>
  <si>
    <t xml:space="preserve">         专项收入</t>
  </si>
  <si>
    <t xml:space="preserve">         行政事业性收费收入</t>
  </si>
  <si>
    <t xml:space="preserve">         罚没收入</t>
  </si>
  <si>
    <t xml:space="preserve">         国有资本经营收入</t>
  </si>
  <si>
    <t xml:space="preserve">         国有资源（资产）有偿使用收入</t>
  </si>
  <si>
    <t xml:space="preserve">         其他收入</t>
  </si>
  <si>
    <t>（二）区级政府性基金收入</t>
  </si>
  <si>
    <t>二、一般公共预算支出</t>
  </si>
  <si>
    <t>（八）金融</t>
  </si>
  <si>
    <t>一、全金融机构各类存款余额</t>
  </si>
  <si>
    <t xml:space="preserve">     住户存款</t>
  </si>
  <si>
    <t>二、全金融机构各类贷款余额</t>
  </si>
  <si>
    <t xml:space="preserve">  注：不含小额贷款公司。</t>
  </si>
  <si>
    <t>（九）城乡人民生活（城乡住户调查）</t>
  </si>
  <si>
    <t>单位：元</t>
  </si>
  <si>
    <t>三季度累计</t>
  </si>
  <si>
    <t>一、城镇居民人均可支配收入</t>
  </si>
  <si>
    <t xml:space="preserve">    #：工资性收入</t>
  </si>
  <si>
    <t xml:space="preserve">       经营净收入</t>
  </si>
  <si>
    <t xml:space="preserve">       财产净收入</t>
  </si>
  <si>
    <t xml:space="preserve">       转移净收入</t>
  </si>
  <si>
    <t xml:space="preserve">    城镇居民人均生活消费支出</t>
  </si>
  <si>
    <t xml:space="preserve">      #：食品烟酒支出</t>
  </si>
  <si>
    <t>二、农村居民人均可支配收入</t>
  </si>
  <si>
    <t xml:space="preserve">   农村居民人均生活消费支出</t>
  </si>
  <si>
    <t>附：</t>
  </si>
  <si>
    <t>县区主要经济指标</t>
  </si>
  <si>
    <t>指   标</t>
  </si>
  <si>
    <t xml:space="preserve"> 1-9月累计 </t>
  </si>
  <si>
    <t>增速排位</t>
  </si>
  <si>
    <t>地区生产总值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</si>
  <si>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</si>
  <si>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</si>
  <si>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</si>
  <si>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</si>
  <si>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</si>
  <si>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</si>
  <si>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</si>
  <si>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</si>
  <si>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</si>
  <si>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</si>
  <si>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</si>
  <si>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</si>
  <si>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</si>
  <si>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</si>
  <si>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</si>
  <si>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</si>
  <si>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</si>
  <si>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>社会消费品零售总额</t>
  </si>
  <si>
    <t>规模以上工业利润总额(1-8月)</t>
  </si>
  <si>
    <t>房地产开发投资</t>
  </si>
  <si>
    <t>建筑业总产值</t>
  </si>
  <si>
    <t>城镇居民人均可支配收入(元)</t>
  </si>
  <si>
    <t>农村居民人均可支配收入（元）</t>
  </si>
  <si>
    <t>地方一般公共预算收入</t>
  </si>
  <si>
    <t xml:space="preserve">    利州区(本级）</t>
  </si>
  <si>
    <t>注：利州区生产总值含开发区和市直综。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</si>
</sst>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\.mm\.dd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#\ ??/??"/>
    <numFmt numFmtId="188" formatCode="&quot;$&quot;#,##0_);[Red]\(&quot;$&quot;#,##0\)"/>
    <numFmt numFmtId="189" formatCode="&quot;$&quot;#,##0.00_);[Red]\(&quot;$&quot;#,##0.00\)"/>
    <numFmt numFmtId="190" formatCode="\$#,##0;\(\$#,##0\)"/>
    <numFmt numFmtId="191" formatCode="_(&quot;$&quot;* #,##0_);_(&quot;$&quot;* \(#,##0\);_(&quot;$&quot;* &quot;-&quot;_);_(@_)"/>
    <numFmt numFmtId="192" formatCode="&quot;$&quot;\ #,##0_-;[Red]&quot;$&quot;\ #,##0\-"/>
    <numFmt numFmtId="193" formatCode="#,##0.0_);\(#,##0.0\)"/>
    <numFmt numFmtId="194" formatCode="0.0_ "/>
    <numFmt numFmtId="195" formatCode="0_ "/>
    <numFmt numFmtId="196" formatCode="0.0_);[Red]\(0.0\)"/>
    <numFmt numFmtId="197" formatCode="0.0"/>
    <numFmt numFmtId="198" formatCode="0.00_ "/>
    <numFmt numFmtId="199" formatCode="0_);[Red]\(0\)"/>
    <numFmt numFmtId="200" formatCode="#0"/>
  </numFmts>
  <fonts count="61">
    <font>
      <sz val="12"/>
      <name val="宋体"/>
      <family val="0"/>
    </font>
    <font>
      <sz val="16"/>
      <name val="隶书"/>
      <family val="3"/>
    </font>
    <font>
      <sz val="14"/>
      <name val="华文楷体"/>
      <family val="3"/>
    </font>
    <font>
      <sz val="9"/>
      <name val="楷体_GB2312"/>
      <family val="3"/>
    </font>
    <font>
      <sz val="10"/>
      <name val="华文楷体"/>
      <family val="3"/>
    </font>
    <font>
      <sz val="10"/>
      <name val="黑体"/>
      <family val="3"/>
    </font>
    <font>
      <sz val="10"/>
      <name val="宋体"/>
      <family val="0"/>
    </font>
    <font>
      <sz val="11"/>
      <name val="楷体_GB2312"/>
      <family val="3"/>
    </font>
    <font>
      <sz val="11"/>
      <name val="黑体"/>
      <family val="3"/>
    </font>
    <font>
      <sz val="10"/>
      <name val="楷体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Geneva"/>
      <family val="2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0"/>
      <name val="MS Sans Serif"/>
      <family val="2"/>
    </font>
    <font>
      <sz val="10"/>
      <name val="楷体"/>
      <family val="3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1"/>
      <color indexed="17"/>
      <name val="Tahoma"/>
      <family val="2"/>
    </font>
    <font>
      <b/>
      <sz val="10"/>
      <name val="Tms Rmn"/>
      <family val="2"/>
    </font>
    <font>
      <sz val="12"/>
      <name val="Helv"/>
      <family val="2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1"/>
      <color indexed="20"/>
      <name val="Tahoma"/>
      <family val="2"/>
    </font>
    <font>
      <sz val="12"/>
      <color indexed="1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0" fontId="29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4" fillId="5" borderId="0" applyNumberFormat="0" applyBorder="0" applyAlignment="0" applyProtection="0"/>
    <xf numFmtId="0" fontId="27" fillId="6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0" fontId="31" fillId="0" borderId="2" applyFill="0" applyProtection="0">
      <alignment horizontal="right"/>
    </xf>
    <xf numFmtId="0" fontId="32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6" fillId="0" borderId="0">
      <alignment/>
      <protection/>
    </xf>
    <xf numFmtId="0" fontId="38" fillId="0" borderId="0">
      <alignment/>
      <protection/>
    </xf>
    <xf numFmtId="0" fontId="1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>
      <alignment/>
      <protection/>
    </xf>
    <xf numFmtId="0" fontId="19" fillId="0" borderId="0" applyNumberFormat="0" applyFill="0" applyBorder="0" applyAlignment="0" applyProtection="0"/>
    <xf numFmtId="0" fontId="39" fillId="0" borderId="0">
      <alignment/>
      <protection/>
    </xf>
    <xf numFmtId="0" fontId="34" fillId="0" borderId="0" applyNumberFormat="0" applyFill="0" applyBorder="0" applyAlignment="0" applyProtection="0"/>
    <xf numFmtId="0" fontId="39" fillId="0" borderId="0">
      <alignment/>
      <protection locked="0"/>
    </xf>
    <xf numFmtId="0" fontId="16" fillId="0" borderId="4" applyNumberFormat="0" applyFill="0" applyAlignment="0" applyProtection="0"/>
    <xf numFmtId="0" fontId="25" fillId="0" borderId="5" applyNumberFormat="0" applyFill="0" applyAlignment="0" applyProtection="0"/>
    <xf numFmtId="0" fontId="18" fillId="10" borderId="0" applyNumberFormat="0" applyBorder="0" applyAlignment="0" applyProtection="0"/>
    <xf numFmtId="0" fontId="21" fillId="0" borderId="6" applyNumberFormat="0" applyFill="0" applyAlignment="0" applyProtection="0"/>
    <xf numFmtId="0" fontId="18" fillId="11" borderId="0" applyNumberFormat="0" applyBorder="0" applyAlignment="0" applyProtection="0"/>
    <xf numFmtId="0" fontId="30" fillId="4" borderId="7" applyNumberFormat="0" applyAlignment="0" applyProtection="0"/>
    <xf numFmtId="0" fontId="23" fillId="4" borderId="1" applyNumberFormat="0" applyAlignment="0" applyProtection="0"/>
    <xf numFmtId="0" fontId="40" fillId="7" borderId="8" applyNumberFormat="0" applyAlignment="0" applyProtection="0"/>
    <xf numFmtId="0" fontId="24" fillId="3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41" fillId="0" borderId="10" applyNumberFormat="0" applyFill="0" applyAlignment="0" applyProtection="0"/>
    <xf numFmtId="0" fontId="33" fillId="2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8" fillId="20" borderId="0" applyNumberFormat="0" applyBorder="0" applyAlignment="0" applyProtection="0"/>
    <xf numFmtId="0" fontId="2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18" fillId="23" borderId="0" applyNumberFormat="0" applyBorder="0" applyAlignment="0" applyProtection="0"/>
    <xf numFmtId="0" fontId="36" fillId="0" borderId="0">
      <alignment/>
      <protection/>
    </xf>
    <xf numFmtId="0" fontId="28" fillId="8" borderId="0" applyNumberFormat="0" applyBorder="0" applyAlignment="0" applyProtection="0"/>
    <xf numFmtId="0" fontId="38" fillId="0" borderId="0">
      <alignment/>
      <protection/>
    </xf>
    <xf numFmtId="49" fontId="0" fillId="0" borderId="0" applyFont="0" applyFill="0" applyBorder="0" applyAlignment="0" applyProtection="0"/>
    <xf numFmtId="0" fontId="31" fillId="0" borderId="0">
      <alignment/>
      <protection/>
    </xf>
    <xf numFmtId="0" fontId="32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7" fillId="0" borderId="0">
      <alignment vertical="center"/>
      <protection/>
    </xf>
    <xf numFmtId="0" fontId="32" fillId="7" borderId="0" applyNumberFormat="0" applyBorder="0" applyAlignment="0" applyProtection="0"/>
    <xf numFmtId="0" fontId="0" fillId="0" borderId="0" applyFont="0" applyFill="0" applyBorder="0" applyAlignment="0" applyProtection="0"/>
    <xf numFmtId="0" fontId="28" fillId="8" borderId="0" applyNumberFormat="0" applyBorder="0" applyAlignment="0" applyProtection="0"/>
    <xf numFmtId="18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4" borderId="0" applyNumberFormat="0" applyBorder="0" applyAlignment="0" applyProtection="0"/>
    <xf numFmtId="182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32" fillId="3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3" fontId="11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>
      <alignment/>
      <protection/>
    </xf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11" fillId="0" borderId="0">
      <alignment/>
      <protection/>
    </xf>
    <xf numFmtId="15" fontId="46" fillId="0" borderId="0">
      <alignment/>
      <protection/>
    </xf>
    <xf numFmtId="190" fontId="11" fillId="0" borderId="0">
      <alignment/>
      <protection/>
    </xf>
    <xf numFmtId="0" fontId="48" fillId="4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48" fillId="8" borderId="13" applyNumberFormat="0" applyBorder="0" applyAlignment="0" applyProtection="0"/>
    <xf numFmtId="193" fontId="53" fillId="26" borderId="0">
      <alignment/>
      <protection/>
    </xf>
    <xf numFmtId="0" fontId="31" fillId="0" borderId="0">
      <alignment/>
      <protection/>
    </xf>
    <xf numFmtId="193" fontId="5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184" fontId="0" fillId="0" borderId="0" applyFont="0" applyFill="0" applyBorder="0" applyAlignment="0" applyProtection="0"/>
    <xf numFmtId="0" fontId="11" fillId="0" borderId="0">
      <alignment/>
      <protection/>
    </xf>
    <xf numFmtId="37" fontId="50" fillId="0" borderId="0">
      <alignment/>
      <protection/>
    </xf>
    <xf numFmtId="192" fontId="31" fillId="0" borderId="0">
      <alignment/>
      <protection/>
    </xf>
    <xf numFmtId="0" fontId="39" fillId="0" borderId="0">
      <alignment/>
      <protection/>
    </xf>
    <xf numFmtId="3" fontId="0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2" fillId="0" borderId="14">
      <alignment horizontal="center"/>
      <protection/>
    </xf>
    <xf numFmtId="0" fontId="0" fillId="28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52" fillId="29" borderId="15">
      <alignment/>
      <protection locked="0"/>
    </xf>
    <xf numFmtId="0" fontId="0" fillId="0" borderId="16" applyNumberFormat="0" applyFont="0" applyFill="0" applyBorder="0" applyAlignment="0" applyProtection="0"/>
    <xf numFmtId="0" fontId="57" fillId="0" borderId="0">
      <alignment/>
      <protection/>
    </xf>
    <xf numFmtId="0" fontId="52" fillId="29" borderId="15">
      <alignment/>
      <protection locked="0"/>
    </xf>
    <xf numFmtId="0" fontId="52" fillId="29" borderId="15">
      <alignment/>
      <protection locked="0"/>
    </xf>
    <xf numFmtId="0" fontId="47" fillId="0" borderId="2" applyNumberFormat="0" applyFill="0" applyProtection="0">
      <alignment horizontal="left"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17" applyNumberFormat="0" applyFill="0" applyProtection="0">
      <alignment horizontal="left"/>
    </xf>
    <xf numFmtId="0" fontId="51" fillId="2" borderId="0" applyNumberFormat="0" applyBorder="0" applyAlignment="0" applyProtection="0"/>
    <xf numFmtId="0" fontId="5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56" fillId="0" borderId="17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44" fillId="32" borderId="0" applyNumberFormat="0" applyBorder="0" applyAlignment="0" applyProtection="0"/>
    <xf numFmtId="191" fontId="0" fillId="0" borderId="0" applyFont="0" applyFill="0" applyBorder="0" applyAlignment="0" applyProtection="0"/>
    <xf numFmtId="1" fontId="31" fillId="0" borderId="2" applyFill="0" applyProtection="0">
      <alignment horizontal="center"/>
    </xf>
    <xf numFmtId="0" fontId="46" fillId="0" borderId="0">
      <alignment/>
      <protection/>
    </xf>
    <xf numFmtId="0" fontId="0" fillId="0" borderId="0">
      <alignment/>
      <protection/>
    </xf>
    <xf numFmtId="0" fontId="31" fillId="0" borderId="17" applyNumberFormat="0" applyFill="0" applyProtection="0">
      <alignment horizontal="right"/>
    </xf>
    <xf numFmtId="0" fontId="55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5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57" fontId="3" fillId="0" borderId="19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57" fontId="3" fillId="0" borderId="19" xfId="0" applyNumberFormat="1" applyFont="1" applyFill="1" applyBorder="1" applyAlignment="1">
      <alignment horizontal="left" vertical="center"/>
    </xf>
    <xf numFmtId="57" fontId="7" fillId="0" borderId="2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94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95" fontId="6" fillId="0" borderId="13" xfId="0" applyNumberFormat="1" applyFont="1" applyBorder="1" applyAlignment="1">
      <alignment horizontal="center" vertical="center"/>
    </xf>
    <xf numFmtId="195" fontId="6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96" fontId="6" fillId="0" borderId="20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195" fontId="6" fillId="0" borderId="13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94" fontId="6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97" fontId="6" fillId="0" borderId="0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5" fontId="6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197" fontId="6" fillId="0" borderId="20" xfId="0" applyNumberFormat="1" applyFont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94" fontId="6" fillId="0" borderId="20" xfId="0" applyNumberFormat="1" applyFont="1" applyFill="1" applyBorder="1" applyAlignment="1">
      <alignment horizontal="center" vertical="center" wrapText="1"/>
    </xf>
    <xf numFmtId="195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198" fontId="0" fillId="0" borderId="0" xfId="0" applyNumberFormat="1" applyFont="1" applyAlignment="1">
      <alignment vertical="center"/>
    </xf>
    <xf numFmtId="0" fontId="3" fillId="0" borderId="21" xfId="0" applyFont="1" applyFill="1" applyBorder="1" applyAlignment="1">
      <alignment vertical="center"/>
    </xf>
    <xf numFmtId="195" fontId="6" fillId="0" borderId="21" xfId="0" applyNumberFormat="1" applyFont="1" applyBorder="1" applyAlignment="1">
      <alignment horizontal="center" vertical="center"/>
    </xf>
    <xf numFmtId="194" fontId="6" fillId="0" borderId="21" xfId="0" applyNumberFormat="1" applyFont="1" applyBorder="1" applyAlignment="1">
      <alignment horizontal="center" vertical="center" wrapText="1"/>
    </xf>
    <xf numFmtId="194" fontId="6" fillId="0" borderId="0" xfId="0" applyNumberFormat="1" applyFont="1" applyAlignment="1">
      <alignment horizontal="center" vertical="center"/>
    </xf>
    <xf numFmtId="199" fontId="6" fillId="0" borderId="13" xfId="0" applyNumberFormat="1" applyFont="1" applyBorder="1" applyAlignment="1">
      <alignment horizontal="center" vertical="center"/>
    </xf>
    <xf numFmtId="199" fontId="6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200" fontId="6" fillId="0" borderId="0" xfId="0" applyNumberFormat="1" applyFont="1" applyBorder="1" applyAlignment="1">
      <alignment horizontal="center" vertical="center"/>
    </xf>
    <xf numFmtId="195" fontId="6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99" fontId="0" fillId="0" borderId="25" xfId="0" applyNumberFormat="1" applyFont="1" applyBorder="1" applyAlignment="1">
      <alignment horizontal="center" vertical="center"/>
    </xf>
    <xf numFmtId="196" fontId="0" fillId="0" borderId="2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194" fontId="14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4" fontId="14" fillId="0" borderId="13" xfId="37" applyNumberFormat="1" applyFont="1" applyFill="1" applyBorder="1" applyAlignment="1">
      <alignment horizontal="center" vertical="center" wrapText="1"/>
      <protection/>
    </xf>
    <xf numFmtId="0" fontId="14" fillId="0" borderId="13" xfId="37" applyFont="1" applyFill="1" applyBorder="1" applyAlignment="1">
      <alignment horizontal="center" vertical="center" wrapText="1"/>
      <protection/>
    </xf>
    <xf numFmtId="0" fontId="14" fillId="0" borderId="19" xfId="0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199" fontId="14" fillId="0" borderId="13" xfId="0" applyNumberFormat="1" applyFont="1" applyFill="1" applyBorder="1" applyAlignment="1">
      <alignment horizontal="center" vertical="center" wrapText="1"/>
    </xf>
    <xf numFmtId="195" fontId="14" fillId="0" borderId="13" xfId="172" applyNumberFormat="1" applyFont="1" applyBorder="1" applyAlignment="1">
      <alignment horizontal="center" vertical="center"/>
      <protection/>
    </xf>
    <xf numFmtId="195" fontId="14" fillId="0" borderId="13" xfId="171" applyNumberFormat="1" applyFont="1" applyBorder="1" applyAlignment="1">
      <alignment horizontal="center" vertical="center"/>
      <protection/>
    </xf>
    <xf numFmtId="0" fontId="14" fillId="0" borderId="19" xfId="173" applyFont="1" applyBorder="1" applyAlignment="1">
      <alignment horizontal="left" vertical="center"/>
      <protection/>
    </xf>
    <xf numFmtId="0" fontId="14" fillId="0" borderId="27" xfId="37" applyFont="1" applyFill="1" applyBorder="1" applyAlignment="1">
      <alignment horizontal="center" vertical="center" wrapText="1"/>
      <protection/>
    </xf>
    <xf numFmtId="0" fontId="14" fillId="0" borderId="13" xfId="37" applyFont="1" applyFill="1" applyBorder="1" applyAlignment="1">
      <alignment horizontal="center" vertical="center"/>
      <protection/>
    </xf>
    <xf numFmtId="0" fontId="14" fillId="0" borderId="13" xfId="168" applyFont="1" applyBorder="1" applyAlignment="1" applyProtection="1">
      <alignment horizontal="center" vertical="center"/>
      <protection/>
    </xf>
    <xf numFmtId="195" fontId="14" fillId="0" borderId="13" xfId="169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 wrapText="1"/>
    </xf>
    <xf numFmtId="195" fontId="14" fillId="0" borderId="13" xfId="0" applyNumberFormat="1" applyFont="1" applyFill="1" applyBorder="1" applyAlignment="1">
      <alignment horizontal="center" vertical="center"/>
    </xf>
    <xf numFmtId="195" fontId="14" fillId="0" borderId="13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199" fontId="14" fillId="0" borderId="13" xfId="0" applyNumberFormat="1" applyFont="1" applyFill="1" applyBorder="1" applyAlignment="1" applyProtection="1">
      <alignment horizontal="center" vertical="center"/>
      <protection hidden="1"/>
    </xf>
    <xf numFmtId="195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 vertical="center" wrapText="1"/>
    </xf>
    <xf numFmtId="195" fontId="14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>
      <alignment horizontal="left" vertical="center" wrapText="1"/>
    </xf>
    <xf numFmtId="196" fontId="6" fillId="0" borderId="0" xfId="0" applyNumberFormat="1" applyFont="1" applyAlignment="1">
      <alignment horizontal="right" vertical="center" wrapText="1"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PSChar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常规 10" xfId="73"/>
    <cellStyle name="_Sheet1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Sheet1" xfId="80"/>
    <cellStyle name="Accent1" xfId="81"/>
    <cellStyle name="Accent1 - 20%" xfId="82"/>
    <cellStyle name="Accent1 - 40%" xfId="83"/>
    <cellStyle name="Accent1 - 60%" xfId="84"/>
    <cellStyle name="Accent2" xfId="85"/>
    <cellStyle name="常规_Sheet1_1" xfId="86"/>
    <cellStyle name="Accent3" xfId="87"/>
    <cellStyle name="Milliers_!!!GO" xfId="88"/>
    <cellStyle name="Accent3 - 20%" xfId="89"/>
    <cellStyle name="Mon閠aire [0]_!!!GO" xfId="90"/>
    <cellStyle name="Accent3 - 40%" xfId="91"/>
    <cellStyle name="Accent3 - 60%" xfId="92"/>
    <cellStyle name="Accent4" xfId="93"/>
    <cellStyle name="Accent4 - 20%" xfId="94"/>
    <cellStyle name="Accent4 - 40%" xfId="95"/>
    <cellStyle name="捠壿 [0.00]_Region Orders (2)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ColLevel_0" xfId="106"/>
    <cellStyle name="Comma [0]_!!!GO" xfId="107"/>
    <cellStyle name="comma zerodec" xfId="108"/>
    <cellStyle name="Comma_!!!GO" xfId="109"/>
    <cellStyle name="Currency [0]_!!!GO" xfId="110"/>
    <cellStyle name="样式 1" xfId="111"/>
    <cellStyle name="分级显示列_1_Book1" xfId="112"/>
    <cellStyle name="Currency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Jun" xfId="122"/>
    <cellStyle name="Linked Cells" xfId="123"/>
    <cellStyle name="Millares [0]_96 Risk" xfId="124"/>
    <cellStyle name="Millares_96 Risk" xfId="125"/>
    <cellStyle name="Milliers [0]_!!!GO" xfId="126"/>
    <cellStyle name="Moneda [0]_96 Risk" xfId="127"/>
    <cellStyle name="Moneda_96 Risk" xfId="128"/>
    <cellStyle name="常规 3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PSInt" xfId="135"/>
    <cellStyle name="per.style" xfId="136"/>
    <cellStyle name="Percent [2]" xfId="137"/>
    <cellStyle name="Percent_!!!GO" xfId="138"/>
    <cellStyle name="Pourcentage_pldt" xfId="139"/>
    <cellStyle name="PSDate" xfId="140"/>
    <cellStyle name="PSDec" xfId="141"/>
    <cellStyle name="PSHeading" xfId="142"/>
    <cellStyle name="PSSpacer" xfId="143"/>
    <cellStyle name="RowLevel_0" xfId="144"/>
    <cellStyle name="sstot" xfId="145"/>
    <cellStyle name="ST_06" xfId="146"/>
    <cellStyle name="Standard_AREAS" xfId="147"/>
    <cellStyle name="t" xfId="148"/>
    <cellStyle name="t_HVAC Equipment (3)" xfId="149"/>
    <cellStyle name="借出原因" xfId="150"/>
    <cellStyle name="分级显示行_1_Book1" xfId="151"/>
    <cellStyle name="千位[0]_ 方正PC" xfId="152"/>
    <cellStyle name="千位_ 方正PC" xfId="153"/>
    <cellStyle name="千分位[0]_laroux" xfId="154"/>
    <cellStyle name="千分位_laroux" xfId="155"/>
    <cellStyle name="商品名称" xfId="156"/>
    <cellStyle name="好_Book1" xfId="157"/>
    <cellStyle name="好_Book1_1" xfId="158"/>
    <cellStyle name="寘嬫愗傝 [0.00]_Region Orders (2)" xfId="159"/>
    <cellStyle name="寘嬫愗傝_Region Orders (2)" xfId="160"/>
    <cellStyle name="差_Book1" xfId="161"/>
    <cellStyle name="差_Book1_1" xfId="162"/>
    <cellStyle name="常规 2" xfId="163"/>
    <cellStyle name="常规 23" xfId="164"/>
    <cellStyle name="常规 24" xfId="165"/>
    <cellStyle name="常规 25" xfId="166"/>
    <cellStyle name="常规 9" xfId="167"/>
    <cellStyle name="常规_2011年11月" xfId="168"/>
    <cellStyle name="常规_Sheet1" xfId="169"/>
    <cellStyle name="标题1" xfId="170"/>
    <cellStyle name="常规_Sheet1_13" xfId="171"/>
    <cellStyle name="常规_Sheet1_8" xfId="172"/>
    <cellStyle name="常规_Sheet1_Sheet1" xfId="173"/>
    <cellStyle name="强调 1" xfId="174"/>
    <cellStyle name="强调 2" xfId="175"/>
    <cellStyle name="部门" xfId="176"/>
    <cellStyle name="强调 3" xfId="177"/>
    <cellStyle name="捠壿_Region Orders (2)" xfId="178"/>
    <cellStyle name="数量" xfId="179"/>
    <cellStyle name="昗弨_Pacific Region P&amp;L" xfId="180"/>
    <cellStyle name="普通_laroux" xfId="181"/>
    <cellStyle name="编号" xfId="182"/>
    <cellStyle name="表标题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5"/>
  <sheetViews>
    <sheetView tabSelected="1" workbookViewId="0" topLeftCell="A85">
      <selection activeCell="G92" sqref="G92"/>
    </sheetView>
  </sheetViews>
  <sheetFormatPr defaultColWidth="9.00390625" defaultRowHeight="14.25"/>
  <cols>
    <col min="1" max="1" width="29.875" style="0" customWidth="1"/>
    <col min="2" max="3" width="9.375" style="0" customWidth="1"/>
    <col min="4" max="4" width="11.50390625" style="0" customWidth="1"/>
    <col min="5" max="5" width="11.50390625" style="1" customWidth="1"/>
    <col min="6" max="6" width="10.375" style="0" bestFit="1" customWidth="1"/>
    <col min="7" max="7" width="11.50390625" style="0" bestFit="1" customWidth="1"/>
  </cols>
  <sheetData>
    <row r="1" spans="1:4" ht="20.25">
      <c r="A1" s="2" t="s">
        <v>0</v>
      </c>
      <c r="B1" s="3"/>
      <c r="C1" s="3"/>
      <c r="D1" s="3"/>
    </row>
    <row r="2" spans="1:4" ht="18.75">
      <c r="A2" s="4" t="s">
        <v>1</v>
      </c>
      <c r="B2" s="5"/>
      <c r="C2" s="5"/>
      <c r="D2" s="5"/>
    </row>
    <row r="3" spans="1:4" ht="14.25">
      <c r="A3" s="6"/>
      <c r="B3" s="7"/>
      <c r="C3" s="8" t="s">
        <v>2</v>
      </c>
      <c r="D3" s="8"/>
    </row>
    <row r="4" spans="1:4" ht="14.25">
      <c r="A4" s="9" t="s">
        <v>3</v>
      </c>
      <c r="B4" s="10" t="s">
        <v>4</v>
      </c>
      <c r="C4" s="10" t="s">
        <v>5</v>
      </c>
      <c r="D4" s="11" t="s">
        <v>6</v>
      </c>
    </row>
    <row r="5" spans="1:4" ht="14.25">
      <c r="A5" s="12" t="s">
        <v>7</v>
      </c>
      <c r="B5" s="13">
        <v>496183</v>
      </c>
      <c r="C5" s="13">
        <v>450012</v>
      </c>
      <c r="D5" s="14">
        <v>4</v>
      </c>
    </row>
    <row r="6" spans="1:4" ht="14.25">
      <c r="A6" s="12" t="s">
        <v>8</v>
      </c>
      <c r="B6" s="13">
        <v>146958</v>
      </c>
      <c r="C6" s="13">
        <v>114932</v>
      </c>
      <c r="D6" s="14">
        <v>4.5</v>
      </c>
    </row>
    <row r="7" spans="1:4" ht="14.25">
      <c r="A7" s="12" t="s">
        <v>9</v>
      </c>
      <c r="B7" s="13">
        <v>175522</v>
      </c>
      <c r="C7" s="13">
        <v>177976</v>
      </c>
      <c r="D7" s="14">
        <v>4.3</v>
      </c>
    </row>
    <row r="8" spans="1:4" ht="14.25">
      <c r="A8" s="12" t="s">
        <v>10</v>
      </c>
      <c r="B8" s="13">
        <v>24165</v>
      </c>
      <c r="C8" s="13">
        <v>25497</v>
      </c>
      <c r="D8" s="14">
        <v>0.6</v>
      </c>
    </row>
    <row r="9" spans="1:4" ht="14.25">
      <c r="A9" s="12" t="s">
        <v>11</v>
      </c>
      <c r="B9" s="13">
        <v>10936</v>
      </c>
      <c r="C9" s="13">
        <v>12589</v>
      </c>
      <c r="D9" s="14">
        <v>-4.3</v>
      </c>
    </row>
    <row r="10" spans="1:4" ht="14.25">
      <c r="A10" s="12" t="s">
        <v>12</v>
      </c>
      <c r="B10" s="13">
        <v>11183</v>
      </c>
      <c r="C10" s="13">
        <v>19707</v>
      </c>
      <c r="D10" s="14">
        <v>3.3</v>
      </c>
    </row>
    <row r="11" spans="1:4" ht="14.25">
      <c r="A11" s="12" t="s">
        <v>13</v>
      </c>
      <c r="B11" s="13">
        <v>3108</v>
      </c>
      <c r="C11" s="13">
        <v>9430</v>
      </c>
      <c r="D11" s="14">
        <v>-16.5</v>
      </c>
    </row>
    <row r="12" spans="1:4" ht="14.25">
      <c r="A12" s="15" t="s">
        <v>14</v>
      </c>
      <c r="B12" s="13">
        <v>14663</v>
      </c>
      <c r="C12" s="13">
        <v>4680</v>
      </c>
      <c r="D12" s="14">
        <v>6.9</v>
      </c>
    </row>
    <row r="13" spans="1:4" ht="14.25">
      <c r="A13" s="15" t="s">
        <v>15</v>
      </c>
      <c r="B13" s="13">
        <v>23345</v>
      </c>
      <c r="C13" s="13">
        <v>9164</v>
      </c>
      <c r="D13" s="14">
        <v>4.2</v>
      </c>
    </row>
    <row r="14" spans="1:4" ht="14.25">
      <c r="A14" s="12" t="s">
        <v>16</v>
      </c>
      <c r="B14" s="13">
        <v>86303</v>
      </c>
      <c r="C14" s="13">
        <v>76037</v>
      </c>
      <c r="D14" s="14">
        <v>5.1</v>
      </c>
    </row>
    <row r="15" spans="1:4" ht="14.25">
      <c r="A15" s="12" t="s">
        <v>17</v>
      </c>
      <c r="B15" s="13">
        <v>25366</v>
      </c>
      <c r="C15" s="13">
        <v>18425</v>
      </c>
      <c r="D15" s="14">
        <v>0.7</v>
      </c>
    </row>
    <row r="16" spans="1:4" ht="14.25">
      <c r="A16" s="16" t="s">
        <v>18</v>
      </c>
      <c r="B16" s="13">
        <v>60937</v>
      </c>
      <c r="C16" s="13">
        <v>57612</v>
      </c>
      <c r="D16" s="14">
        <v>8.6</v>
      </c>
    </row>
    <row r="17" spans="1:4" ht="14.25">
      <c r="A17" s="16" t="s">
        <v>19</v>
      </c>
      <c r="B17" s="13">
        <v>143216</v>
      </c>
      <c r="C17" s="13">
        <v>110685</v>
      </c>
      <c r="D17" s="14">
        <v>4.4</v>
      </c>
    </row>
    <row r="18" spans="1:4" ht="14.25">
      <c r="A18" s="16" t="s">
        <v>20</v>
      </c>
      <c r="B18" s="13">
        <v>199680</v>
      </c>
      <c r="C18" s="13">
        <v>203309</v>
      </c>
      <c r="D18" s="14">
        <v>4</v>
      </c>
    </row>
    <row r="19" spans="1:4" ht="14.25">
      <c r="A19" s="12" t="s">
        <v>21</v>
      </c>
      <c r="B19" s="13">
        <v>153287</v>
      </c>
      <c r="C19" s="13">
        <v>136018</v>
      </c>
      <c r="D19" s="14">
        <v>3.8</v>
      </c>
    </row>
    <row r="20" spans="1:4" ht="14.25">
      <c r="A20" s="17" t="s">
        <v>22</v>
      </c>
      <c r="B20" s="17"/>
      <c r="C20" s="17"/>
      <c r="D20" s="17"/>
    </row>
    <row r="21" spans="1:4" ht="20.25">
      <c r="A21" s="2" t="s">
        <v>0</v>
      </c>
      <c r="B21" s="18"/>
      <c r="C21" s="18"/>
      <c r="D21" s="18"/>
    </row>
    <row r="22" spans="1:4" ht="18.75">
      <c r="A22" s="19" t="s">
        <v>23</v>
      </c>
      <c r="B22" s="19"/>
      <c r="C22" s="20"/>
      <c r="D22" s="20"/>
    </row>
    <row r="23" spans="1:5" ht="14.25">
      <c r="A23" s="9" t="s">
        <v>3</v>
      </c>
      <c r="B23" s="10" t="s">
        <v>4</v>
      </c>
      <c r="C23" s="10" t="s">
        <v>24</v>
      </c>
      <c r="D23" s="11" t="s">
        <v>25</v>
      </c>
      <c r="E23" s="21"/>
    </row>
    <row r="24" spans="1:5" ht="14.25">
      <c r="A24" s="22" t="s">
        <v>26</v>
      </c>
      <c r="B24" s="13">
        <v>350595</v>
      </c>
      <c r="C24" s="13">
        <v>340430</v>
      </c>
      <c r="D24" s="23">
        <f>ROUND(B24/C24*100-100,1)</f>
        <v>3</v>
      </c>
      <c r="E24" s="24"/>
    </row>
    <row r="25" spans="1:5" ht="14.25">
      <c r="A25" s="22" t="s">
        <v>27</v>
      </c>
      <c r="B25" s="25">
        <v>356926</v>
      </c>
      <c r="C25" s="25">
        <v>357632</v>
      </c>
      <c r="D25" s="23">
        <f aca="true" t="shared" si="0" ref="D25:D33">ROUND(B25/C25*100-100,1)</f>
        <v>-0.2</v>
      </c>
      <c r="E25" s="26"/>
    </row>
    <row r="26" spans="1:5" ht="14.25">
      <c r="A26" s="22" t="s">
        <v>28</v>
      </c>
      <c r="B26" s="25">
        <v>6420</v>
      </c>
      <c r="C26" s="25">
        <v>5623</v>
      </c>
      <c r="D26" s="23">
        <f t="shared" si="0"/>
        <v>14.2</v>
      </c>
      <c r="E26" s="26"/>
    </row>
    <row r="27" spans="1:5" ht="14.25">
      <c r="A27" s="22" t="s">
        <v>29</v>
      </c>
      <c r="B27" s="25">
        <v>50092</v>
      </c>
      <c r="C27" s="25">
        <v>44640</v>
      </c>
      <c r="D27" s="23">
        <f t="shared" si="0"/>
        <v>12.2</v>
      </c>
      <c r="E27" s="26"/>
    </row>
    <row r="28" spans="1:5" ht="14.25">
      <c r="A28" s="22" t="s">
        <v>30</v>
      </c>
      <c r="B28" s="25">
        <v>2294563</v>
      </c>
      <c r="C28" s="25">
        <v>1241922</v>
      </c>
      <c r="D28" s="23">
        <f t="shared" si="0"/>
        <v>84.8</v>
      </c>
      <c r="E28" s="26"/>
    </row>
    <row r="29" spans="1:5" ht="14.25">
      <c r="A29" s="22" t="s">
        <v>31</v>
      </c>
      <c r="B29" s="25">
        <v>2310</v>
      </c>
      <c r="C29" s="25">
        <v>1605</v>
      </c>
      <c r="D29" s="23">
        <f t="shared" si="0"/>
        <v>43.9</v>
      </c>
      <c r="E29" s="26"/>
    </row>
    <row r="30" spans="1:5" ht="14.25">
      <c r="A30" s="22" t="s">
        <v>32</v>
      </c>
      <c r="B30" s="27" t="s">
        <v>33</v>
      </c>
      <c r="C30" s="27" t="s">
        <v>33</v>
      </c>
      <c r="D30" s="28" t="s">
        <v>33</v>
      </c>
      <c r="E30" s="26"/>
    </row>
    <row r="31" spans="1:5" ht="14.25">
      <c r="A31" s="22" t="s">
        <v>34</v>
      </c>
      <c r="B31" s="25">
        <v>26549</v>
      </c>
      <c r="C31" s="25">
        <v>25778</v>
      </c>
      <c r="D31" s="23">
        <f t="shared" si="0"/>
        <v>3</v>
      </c>
      <c r="E31" s="26"/>
    </row>
    <row r="32" spans="1:5" ht="14.25">
      <c r="A32" s="22" t="s">
        <v>35</v>
      </c>
      <c r="B32" s="25">
        <v>384805</v>
      </c>
      <c r="C32" s="25">
        <v>288999</v>
      </c>
      <c r="D32" s="23">
        <f t="shared" si="0"/>
        <v>33.2</v>
      </c>
      <c r="E32" s="26"/>
    </row>
    <row r="33" spans="1:5" ht="14.25">
      <c r="A33" s="22" t="s">
        <v>36</v>
      </c>
      <c r="B33" s="25">
        <v>37442</v>
      </c>
      <c r="C33" s="25">
        <v>32676</v>
      </c>
      <c r="D33" s="23">
        <f t="shared" si="0"/>
        <v>14.6</v>
      </c>
      <c r="E33" s="26"/>
    </row>
    <row r="34" spans="1:5" ht="20.25">
      <c r="A34" s="29" t="s">
        <v>0</v>
      </c>
      <c r="B34" s="30"/>
      <c r="C34" s="30"/>
      <c r="D34" s="31"/>
      <c r="E34" s="32"/>
    </row>
    <row r="35" spans="1:5" ht="18.75">
      <c r="A35" s="33" t="s">
        <v>37</v>
      </c>
      <c r="B35" s="5"/>
      <c r="C35" s="5"/>
      <c r="D35" s="5"/>
      <c r="E35" s="32"/>
    </row>
    <row r="36" spans="1:5" ht="14.25">
      <c r="A36" s="34" t="s">
        <v>38</v>
      </c>
      <c r="B36" s="10" t="s">
        <v>39</v>
      </c>
      <c r="C36" s="10" t="s">
        <v>4</v>
      </c>
      <c r="D36" s="11" t="s">
        <v>25</v>
      </c>
      <c r="E36" s="32"/>
    </row>
    <row r="37" spans="1:5" ht="14.25">
      <c r="A37" s="35" t="s">
        <v>40</v>
      </c>
      <c r="B37" s="36" t="s">
        <v>41</v>
      </c>
      <c r="C37" s="37">
        <v>912705</v>
      </c>
      <c r="D37" s="23">
        <v>16.8</v>
      </c>
      <c r="E37" s="32"/>
    </row>
    <row r="38" spans="1:5" ht="14.25">
      <c r="A38" s="35" t="s">
        <v>42</v>
      </c>
      <c r="B38" s="36" t="s">
        <v>43</v>
      </c>
      <c r="C38" s="37">
        <v>7248</v>
      </c>
      <c r="D38" s="23">
        <v>2</v>
      </c>
      <c r="E38" s="32"/>
    </row>
    <row r="39" spans="1:5" ht="14.25">
      <c r="A39" s="35" t="s">
        <v>44</v>
      </c>
      <c r="B39" s="36" t="s">
        <v>43</v>
      </c>
      <c r="C39" s="37">
        <v>3145</v>
      </c>
      <c r="D39" s="23">
        <v>21.2</v>
      </c>
      <c r="E39" s="32"/>
    </row>
    <row r="40" spans="1:5" ht="14.25">
      <c r="A40" s="35" t="s">
        <v>45</v>
      </c>
      <c r="B40" s="36" t="s">
        <v>43</v>
      </c>
      <c r="C40" s="37">
        <v>4005</v>
      </c>
      <c r="D40" s="23">
        <v>-9.4</v>
      </c>
      <c r="E40" s="32"/>
    </row>
    <row r="41" spans="1:5" ht="14.25">
      <c r="A41" s="35" t="s">
        <v>46</v>
      </c>
      <c r="B41" s="36" t="s">
        <v>47</v>
      </c>
      <c r="C41" s="37">
        <v>45847</v>
      </c>
      <c r="D41" s="23">
        <v>-25.8</v>
      </c>
      <c r="E41" s="32"/>
    </row>
    <row r="42" spans="1:5" ht="14.25">
      <c r="A42" s="35" t="s">
        <v>48</v>
      </c>
      <c r="B42" s="36" t="s">
        <v>47</v>
      </c>
      <c r="C42" s="37">
        <v>95878</v>
      </c>
      <c r="D42" s="23">
        <v>38.4</v>
      </c>
      <c r="E42" s="32"/>
    </row>
    <row r="43" spans="1:5" ht="14.25">
      <c r="A43" s="35" t="s">
        <v>49</v>
      </c>
      <c r="B43" s="36" t="s">
        <v>50</v>
      </c>
      <c r="C43" s="37">
        <v>14743</v>
      </c>
      <c r="D43" s="23">
        <v>1.7</v>
      </c>
      <c r="E43" s="32"/>
    </row>
    <row r="44" spans="1:5" ht="14.25">
      <c r="A44" s="35" t="s">
        <v>51</v>
      </c>
      <c r="B44" s="36" t="s">
        <v>47</v>
      </c>
      <c r="C44" s="37">
        <v>34552</v>
      </c>
      <c r="D44" s="23">
        <v>37.2</v>
      </c>
      <c r="E44" s="32"/>
    </row>
    <row r="45" spans="1:5" ht="14.25">
      <c r="A45" s="35" t="s">
        <v>52</v>
      </c>
      <c r="B45" s="36" t="s">
        <v>41</v>
      </c>
      <c r="C45" s="37">
        <v>60424</v>
      </c>
      <c r="D45" s="23">
        <v>-17.5</v>
      </c>
      <c r="E45" s="32"/>
    </row>
    <row r="46" spans="1:5" ht="14.25">
      <c r="A46" s="35" t="s">
        <v>53</v>
      </c>
      <c r="B46" s="36" t="s">
        <v>47</v>
      </c>
      <c r="C46" s="37">
        <v>405234</v>
      </c>
      <c r="D46" s="23">
        <v>30.7</v>
      </c>
      <c r="E46" s="32"/>
    </row>
    <row r="47" spans="1:5" ht="14.25">
      <c r="A47" s="35" t="s">
        <v>54</v>
      </c>
      <c r="B47" s="36" t="s">
        <v>47</v>
      </c>
      <c r="C47" s="37">
        <v>60593</v>
      </c>
      <c r="D47" s="23">
        <v>6.4</v>
      </c>
      <c r="E47" s="32"/>
    </row>
    <row r="48" spans="1:5" ht="14.25">
      <c r="A48" s="35" t="s">
        <v>55</v>
      </c>
      <c r="B48" s="36" t="s">
        <v>56</v>
      </c>
      <c r="C48" s="37" t="s">
        <v>33</v>
      </c>
      <c r="D48" s="23" t="s">
        <v>33</v>
      </c>
      <c r="E48" s="32"/>
    </row>
    <row r="49" spans="1:4" ht="20.25">
      <c r="A49" s="29" t="s">
        <v>0</v>
      </c>
      <c r="B49" s="30"/>
      <c r="C49" s="30"/>
      <c r="D49" s="31"/>
    </row>
    <row r="50" spans="1:4" ht="18.75">
      <c r="A50" s="33" t="s">
        <v>57</v>
      </c>
      <c r="B50" s="5"/>
      <c r="C50" s="5"/>
      <c r="D50" s="5"/>
    </row>
    <row r="51" spans="1:4" ht="14.25">
      <c r="A51" s="38"/>
      <c r="B51" s="7"/>
      <c r="C51" s="8" t="s">
        <v>2</v>
      </c>
      <c r="D51" s="8"/>
    </row>
    <row r="52" spans="1:5" ht="14.25">
      <c r="A52" s="34" t="s">
        <v>3</v>
      </c>
      <c r="B52" s="10" t="s">
        <v>4</v>
      </c>
      <c r="C52" s="10" t="s">
        <v>58</v>
      </c>
      <c r="D52" s="11" t="s">
        <v>25</v>
      </c>
      <c r="E52" s="21"/>
    </row>
    <row r="53" spans="1:5" ht="14.25" customHeight="1">
      <c r="A53" s="35" t="s">
        <v>59</v>
      </c>
      <c r="B53" s="39">
        <v>51</v>
      </c>
      <c r="C53" s="40">
        <v>43</v>
      </c>
      <c r="D53" s="28">
        <f>ROUND(B53/C53*100-100,1)</f>
        <v>18.6</v>
      </c>
      <c r="E53" s="21"/>
    </row>
    <row r="54" spans="1:4" ht="14.25">
      <c r="A54" s="41" t="s">
        <v>60</v>
      </c>
      <c r="B54" s="27">
        <v>785435</v>
      </c>
      <c r="C54" s="27" t="s">
        <v>33</v>
      </c>
      <c r="D54" s="28">
        <v>10.4</v>
      </c>
    </row>
    <row r="55" spans="1:4" ht="14.25">
      <c r="A55" s="41" t="s">
        <v>61</v>
      </c>
      <c r="B55" s="27" t="s">
        <v>33</v>
      </c>
      <c r="C55" s="27" t="s">
        <v>33</v>
      </c>
      <c r="D55" s="28" t="s">
        <v>33</v>
      </c>
    </row>
    <row r="56" spans="1:4" ht="14.25">
      <c r="A56" s="41" t="s">
        <v>62</v>
      </c>
      <c r="B56" s="27">
        <v>29111</v>
      </c>
      <c r="C56" s="27" t="s">
        <v>33</v>
      </c>
      <c r="D56" s="28">
        <v>22.4</v>
      </c>
    </row>
    <row r="57" spans="1:4" ht="14.25">
      <c r="A57" s="42" t="s">
        <v>63</v>
      </c>
      <c r="B57" s="27">
        <v>48674</v>
      </c>
      <c r="C57" s="27" t="s">
        <v>33</v>
      </c>
      <c r="D57" s="23">
        <v>9.3</v>
      </c>
    </row>
    <row r="58" spans="1:4" ht="20.25">
      <c r="A58" s="2" t="s">
        <v>0</v>
      </c>
      <c r="B58" s="3"/>
      <c r="C58" s="3"/>
      <c r="D58" s="3"/>
    </row>
    <row r="59" spans="1:4" ht="18.75">
      <c r="A59" s="33" t="s">
        <v>64</v>
      </c>
      <c r="B59" s="5"/>
      <c r="C59" s="5"/>
      <c r="D59" s="5"/>
    </row>
    <row r="60" spans="1:4" ht="14.25">
      <c r="A60" s="38"/>
      <c r="B60" s="7"/>
      <c r="C60" s="8" t="s">
        <v>2</v>
      </c>
      <c r="D60" s="8"/>
    </row>
    <row r="61" spans="1:4" ht="14.25">
      <c r="A61" s="9" t="s">
        <v>3</v>
      </c>
      <c r="B61" s="10" t="s">
        <v>4</v>
      </c>
      <c r="C61" s="10" t="s">
        <v>58</v>
      </c>
      <c r="D61" s="11" t="s">
        <v>25</v>
      </c>
    </row>
    <row r="62" spans="1:4" ht="14.25">
      <c r="A62" s="43" t="s">
        <v>65</v>
      </c>
      <c r="B62" s="13" t="s">
        <v>66</v>
      </c>
      <c r="C62" s="13" t="s">
        <v>66</v>
      </c>
      <c r="D62" s="44">
        <v>21.6</v>
      </c>
    </row>
    <row r="63" spans="1:4" ht="14.25">
      <c r="A63" s="43" t="s">
        <v>67</v>
      </c>
      <c r="B63" s="13" t="s">
        <v>66</v>
      </c>
      <c r="C63" s="13" t="s">
        <v>66</v>
      </c>
      <c r="D63" s="44">
        <v>161.6</v>
      </c>
    </row>
    <row r="64" spans="1:4" ht="14.25">
      <c r="A64" s="43" t="s">
        <v>68</v>
      </c>
      <c r="B64" s="13" t="s">
        <v>66</v>
      </c>
      <c r="C64" s="13" t="s">
        <v>66</v>
      </c>
      <c r="D64" s="44">
        <v>1446.9</v>
      </c>
    </row>
    <row r="65" spans="1:4" ht="14.25">
      <c r="A65" s="43" t="s">
        <v>69</v>
      </c>
      <c r="B65" s="13" t="s">
        <v>66</v>
      </c>
      <c r="C65" s="13" t="s">
        <v>66</v>
      </c>
      <c r="D65" s="44">
        <v>54.2</v>
      </c>
    </row>
    <row r="66" spans="1:4" ht="14.25">
      <c r="A66" s="43" t="s">
        <v>70</v>
      </c>
      <c r="B66" s="13" t="s">
        <v>66</v>
      </c>
      <c r="C66" s="13" t="s">
        <v>66</v>
      </c>
      <c r="D66" s="44">
        <v>38.8</v>
      </c>
    </row>
    <row r="67" spans="1:4" ht="14.25">
      <c r="A67" s="45" t="s">
        <v>71</v>
      </c>
      <c r="B67" s="46"/>
      <c r="C67" s="46"/>
      <c r="D67" s="47"/>
    </row>
    <row r="68" spans="1:4" ht="20.25">
      <c r="A68" s="2" t="s">
        <v>0</v>
      </c>
      <c r="B68" s="3"/>
      <c r="C68" s="3"/>
      <c r="D68" s="3"/>
    </row>
    <row r="69" spans="1:4" ht="18.75">
      <c r="A69" s="33" t="s">
        <v>72</v>
      </c>
      <c r="B69" s="5"/>
      <c r="C69" s="5"/>
      <c r="D69" s="5"/>
    </row>
    <row r="70" spans="1:4" ht="14.25">
      <c r="A70" s="38"/>
      <c r="B70" s="7"/>
      <c r="C70" s="8" t="s">
        <v>2</v>
      </c>
      <c r="D70" s="8"/>
    </row>
    <row r="71" spans="1:5" ht="14.25">
      <c r="A71" s="9" t="s">
        <v>3</v>
      </c>
      <c r="B71" s="10" t="s">
        <v>4</v>
      </c>
      <c r="C71" s="10" t="s">
        <v>58</v>
      </c>
      <c r="D71" s="11" t="s">
        <v>25</v>
      </c>
      <c r="E71" s="21"/>
    </row>
    <row r="72" spans="1:5" ht="14.25">
      <c r="A72" s="48" t="s">
        <v>73</v>
      </c>
      <c r="B72" s="25">
        <v>188691</v>
      </c>
      <c r="C72" s="25">
        <v>195634</v>
      </c>
      <c r="D72" s="44">
        <f>ROUND(B72/C72*100-100,1)</f>
        <v>-3.5</v>
      </c>
      <c r="E72" s="49"/>
    </row>
    <row r="73" spans="1:5" ht="14.25">
      <c r="A73" s="48" t="s">
        <v>74</v>
      </c>
      <c r="B73" s="25">
        <v>3097</v>
      </c>
      <c r="C73" s="25">
        <v>2053</v>
      </c>
      <c r="D73" s="44">
        <f>ROUND(B73/C73*100-100,1)</f>
        <v>50.9</v>
      </c>
      <c r="E73" s="49"/>
    </row>
    <row r="74" spans="1:5" ht="14.25">
      <c r="A74" s="48" t="s">
        <v>75</v>
      </c>
      <c r="B74" s="25">
        <v>140359</v>
      </c>
      <c r="C74" s="25">
        <v>145394</v>
      </c>
      <c r="D74" s="44">
        <f aca="true" t="shared" si="1" ref="D74:D84">ROUND(B74/C74*100-100,1)</f>
        <v>-3.5</v>
      </c>
      <c r="E74" s="49"/>
    </row>
    <row r="75" spans="1:5" ht="14.25">
      <c r="A75" s="48" t="s">
        <v>76</v>
      </c>
      <c r="B75" s="25">
        <v>71897</v>
      </c>
      <c r="C75" s="25">
        <v>74294</v>
      </c>
      <c r="D75" s="44">
        <f t="shared" si="1"/>
        <v>-3.2</v>
      </c>
      <c r="E75" s="49"/>
    </row>
    <row r="76" spans="1:5" ht="14.25">
      <c r="A76" s="48" t="s">
        <v>77</v>
      </c>
      <c r="B76" s="25">
        <v>48332</v>
      </c>
      <c r="C76" s="25">
        <v>50240</v>
      </c>
      <c r="D76" s="44">
        <f t="shared" si="1"/>
        <v>-3.8</v>
      </c>
      <c r="E76" s="49"/>
    </row>
    <row r="77" spans="1:5" ht="14.25">
      <c r="A77" s="48" t="s">
        <v>78</v>
      </c>
      <c r="B77" s="25"/>
      <c r="C77" s="25"/>
      <c r="D77" s="44"/>
      <c r="E77" s="49"/>
    </row>
    <row r="78" spans="1:5" ht="14.25">
      <c r="A78" s="48" t="s">
        <v>79</v>
      </c>
      <c r="B78" s="25">
        <v>25205</v>
      </c>
      <c r="C78" s="25">
        <v>26709</v>
      </c>
      <c r="D78" s="44">
        <f>ROUND(B78/C78*100-100,1)</f>
        <v>-5.6</v>
      </c>
      <c r="E78" s="49"/>
    </row>
    <row r="79" spans="1:5" ht="14.25">
      <c r="A79" s="48" t="s">
        <v>80</v>
      </c>
      <c r="B79" s="25">
        <v>137939</v>
      </c>
      <c r="C79" s="25">
        <v>142578</v>
      </c>
      <c r="D79" s="44">
        <f t="shared" si="1"/>
        <v>-3.3</v>
      </c>
      <c r="E79" s="49"/>
    </row>
    <row r="80" spans="1:5" ht="14.25">
      <c r="A80" s="48" t="s">
        <v>81</v>
      </c>
      <c r="B80" s="25">
        <v>1352</v>
      </c>
      <c r="C80" s="25">
        <v>1658</v>
      </c>
      <c r="D80" s="44">
        <f t="shared" si="1"/>
        <v>-18.5</v>
      </c>
      <c r="E80" s="49"/>
    </row>
    <row r="81" spans="1:5" ht="14.25">
      <c r="A81" s="48" t="s">
        <v>82</v>
      </c>
      <c r="B81" s="25">
        <v>24195</v>
      </c>
      <c r="C81" s="25">
        <v>24689</v>
      </c>
      <c r="D81" s="44">
        <f t="shared" si="1"/>
        <v>-2</v>
      </c>
      <c r="E81" s="49"/>
    </row>
    <row r="82" spans="1:5" ht="14.25">
      <c r="A82" s="48" t="s">
        <v>83</v>
      </c>
      <c r="B82" s="25"/>
      <c r="C82" s="25"/>
      <c r="D82" s="44"/>
      <c r="E82" s="49"/>
    </row>
    <row r="83" spans="1:5" ht="14.25">
      <c r="A83" s="48" t="s">
        <v>84</v>
      </c>
      <c r="B83" s="50">
        <v>204642</v>
      </c>
      <c r="C83" s="50">
        <v>196928</v>
      </c>
      <c r="D83" s="44">
        <f t="shared" si="1"/>
        <v>3.9</v>
      </c>
      <c r="E83" s="49"/>
    </row>
    <row r="84" spans="1:5" ht="14.25">
      <c r="A84" s="48" t="s">
        <v>85</v>
      </c>
      <c r="B84" s="50">
        <v>96757</v>
      </c>
      <c r="C84" s="50">
        <v>96994</v>
      </c>
      <c r="D84" s="44">
        <f t="shared" si="1"/>
        <v>-0.2</v>
      </c>
      <c r="E84" s="49"/>
    </row>
    <row r="85" spans="1:4" ht="20.25">
      <c r="A85" s="2" t="s">
        <v>0</v>
      </c>
      <c r="B85" s="3"/>
      <c r="C85" s="3"/>
      <c r="D85" s="3"/>
    </row>
    <row r="86" spans="1:8" ht="18.75">
      <c r="A86" s="33" t="s">
        <v>86</v>
      </c>
      <c r="B86" s="5"/>
      <c r="C86" s="5"/>
      <c r="D86" s="5"/>
      <c r="E86" s="5"/>
      <c r="F86" s="5"/>
      <c r="G86" s="5"/>
      <c r="H86" s="5"/>
    </row>
    <row r="87" spans="1:8" ht="14.25">
      <c r="A87" s="38"/>
      <c r="B87" s="7"/>
      <c r="C87" s="8" t="s">
        <v>2</v>
      </c>
      <c r="D87" s="8"/>
      <c r="E87" s="51"/>
      <c r="F87" s="7"/>
      <c r="G87" s="52"/>
      <c r="H87" s="52"/>
    </row>
    <row r="88" spans="1:8" ht="14.25">
      <c r="A88" s="9" t="s">
        <v>3</v>
      </c>
      <c r="B88" s="10" t="s">
        <v>4</v>
      </c>
      <c r="C88" s="10" t="s">
        <v>58</v>
      </c>
      <c r="D88" s="11" t="s">
        <v>25</v>
      </c>
      <c r="E88" s="53"/>
      <c r="F88" s="53"/>
      <c r="G88" s="53"/>
      <c r="H88" s="53"/>
    </row>
    <row r="89" spans="1:8" ht="14.25">
      <c r="A89" s="54" t="s">
        <v>87</v>
      </c>
      <c r="B89" s="13">
        <v>27519</v>
      </c>
      <c r="C89" s="13">
        <v>28109</v>
      </c>
      <c r="D89" s="55">
        <f>ROUND(B89/C89*100-100,1)</f>
        <v>-2.1</v>
      </c>
      <c r="E89" s="32"/>
      <c r="F89" s="46"/>
      <c r="G89" s="46"/>
      <c r="H89" s="56"/>
    </row>
    <row r="90" spans="1:8" ht="14.25">
      <c r="A90" s="15" t="s">
        <v>88</v>
      </c>
      <c r="B90" s="13">
        <v>18908</v>
      </c>
      <c r="C90" s="13">
        <v>17109</v>
      </c>
      <c r="D90" s="55">
        <f aca="true" t="shared" si="2" ref="D90:D111">ROUND(B90/C90*100-100,1)</f>
        <v>10.5</v>
      </c>
      <c r="E90" s="32"/>
      <c r="F90" s="46"/>
      <c r="G90" s="46"/>
      <c r="H90" s="56"/>
    </row>
    <row r="91" spans="1:8" ht="14.25">
      <c r="A91" s="15" t="s">
        <v>89</v>
      </c>
      <c r="B91" s="13">
        <v>7450</v>
      </c>
      <c r="C91" s="13">
        <v>10809</v>
      </c>
      <c r="D91" s="55">
        <f t="shared" si="2"/>
        <v>-31.1</v>
      </c>
      <c r="E91" s="32"/>
      <c r="F91" s="32"/>
      <c r="G91" s="46"/>
      <c r="H91" s="56"/>
    </row>
    <row r="92" spans="1:8" ht="14.25">
      <c r="A92" s="54" t="s">
        <v>90</v>
      </c>
      <c r="B92" s="13">
        <v>3357</v>
      </c>
      <c r="C92" s="13">
        <v>3776</v>
      </c>
      <c r="D92" s="55">
        <f t="shared" si="2"/>
        <v>-11.1</v>
      </c>
      <c r="E92" s="32"/>
      <c r="F92" s="46"/>
      <c r="G92" s="51"/>
      <c r="H92" s="56"/>
    </row>
    <row r="93" spans="1:8" ht="14.25">
      <c r="A93" s="54" t="s">
        <v>91</v>
      </c>
      <c r="B93" s="13" t="s">
        <v>33</v>
      </c>
      <c r="C93" s="13" t="s">
        <v>33</v>
      </c>
      <c r="D93" s="55" t="s">
        <v>33</v>
      </c>
      <c r="E93" s="32"/>
      <c r="F93" s="46"/>
      <c r="G93" s="46"/>
      <c r="H93" s="56"/>
    </row>
    <row r="94" spans="1:8" ht="14.25">
      <c r="A94" s="54" t="s">
        <v>92</v>
      </c>
      <c r="B94" s="13">
        <v>599</v>
      </c>
      <c r="C94" s="13">
        <v>473</v>
      </c>
      <c r="D94" s="55">
        <f t="shared" si="2"/>
        <v>26.6</v>
      </c>
      <c r="E94" s="32"/>
      <c r="F94" s="46"/>
      <c r="G94" s="46"/>
      <c r="H94" s="56"/>
    </row>
    <row r="95" spans="1:8" ht="14.25">
      <c r="A95" s="54" t="s">
        <v>93</v>
      </c>
      <c r="B95" s="13">
        <v>139</v>
      </c>
      <c r="C95" s="13">
        <v>151</v>
      </c>
      <c r="D95" s="55">
        <f t="shared" si="2"/>
        <v>-7.9</v>
      </c>
      <c r="E95" s="32"/>
      <c r="F95" s="46"/>
      <c r="G95" s="46"/>
      <c r="H95" s="56"/>
    </row>
    <row r="96" spans="1:8" ht="14.25">
      <c r="A96" s="54" t="s">
        <v>94</v>
      </c>
      <c r="B96" s="13">
        <v>155</v>
      </c>
      <c r="C96" s="13">
        <v>115</v>
      </c>
      <c r="D96" s="55">
        <f t="shared" si="2"/>
        <v>34.8</v>
      </c>
      <c r="E96" s="32"/>
      <c r="F96" s="46"/>
      <c r="G96" s="46"/>
      <c r="H96" s="56"/>
    </row>
    <row r="97" spans="1:8" ht="14.25">
      <c r="A97" s="54" t="s">
        <v>95</v>
      </c>
      <c r="B97" s="13">
        <v>422</v>
      </c>
      <c r="C97" s="13">
        <v>605</v>
      </c>
      <c r="D97" s="55">
        <f t="shared" si="2"/>
        <v>-30.2</v>
      </c>
      <c r="E97" s="32"/>
      <c r="F97" s="46"/>
      <c r="G97" s="46"/>
      <c r="H97" s="56"/>
    </row>
    <row r="98" spans="1:8" ht="14.25">
      <c r="A98" s="54" t="s">
        <v>96</v>
      </c>
      <c r="B98" s="13">
        <v>130</v>
      </c>
      <c r="C98" s="13">
        <v>153</v>
      </c>
      <c r="D98" s="55">
        <f t="shared" si="2"/>
        <v>-15</v>
      </c>
      <c r="E98" s="32"/>
      <c r="F98" s="46"/>
      <c r="G98" s="46"/>
      <c r="H98" s="56"/>
    </row>
    <row r="99" spans="1:8" ht="14.25">
      <c r="A99" s="54" t="s">
        <v>97</v>
      </c>
      <c r="B99" s="13">
        <v>291</v>
      </c>
      <c r="C99" s="13">
        <v>155</v>
      </c>
      <c r="D99" s="55">
        <f t="shared" si="2"/>
        <v>87.7</v>
      </c>
      <c r="E99" s="32"/>
      <c r="F99" s="46"/>
      <c r="G99" s="46"/>
      <c r="H99" s="56"/>
    </row>
    <row r="100" spans="1:8" ht="14.25">
      <c r="A100" s="54" t="s">
        <v>98</v>
      </c>
      <c r="B100" s="13">
        <v>687</v>
      </c>
      <c r="C100" s="13">
        <v>3940</v>
      </c>
      <c r="D100" s="55">
        <f t="shared" si="2"/>
        <v>-82.6</v>
      </c>
      <c r="E100" s="32"/>
      <c r="F100" s="46"/>
      <c r="G100" s="46"/>
      <c r="H100" s="56"/>
    </row>
    <row r="101" spans="1:8" ht="14.25">
      <c r="A101" s="54" t="s">
        <v>99</v>
      </c>
      <c r="B101" s="13">
        <v>807</v>
      </c>
      <c r="C101" s="13">
        <v>435</v>
      </c>
      <c r="D101" s="55">
        <f t="shared" si="2"/>
        <v>85.5</v>
      </c>
      <c r="E101" s="32"/>
      <c r="F101" s="46"/>
      <c r="G101" s="46"/>
      <c r="H101" s="56"/>
    </row>
    <row r="102" spans="1:8" ht="14.25">
      <c r="A102" s="54" t="s">
        <v>100</v>
      </c>
      <c r="B102" s="13">
        <v>863</v>
      </c>
      <c r="C102" s="13">
        <v>1006</v>
      </c>
      <c r="D102" s="55">
        <f t="shared" si="2"/>
        <v>-14.2</v>
      </c>
      <c r="E102" s="32"/>
      <c r="F102" s="46"/>
      <c r="G102" s="46"/>
      <c r="H102" s="56"/>
    </row>
    <row r="103" spans="1:8" ht="14.25">
      <c r="A103" s="15" t="s">
        <v>101</v>
      </c>
      <c r="B103" s="13">
        <v>11458</v>
      </c>
      <c r="C103" s="13">
        <v>991</v>
      </c>
      <c r="D103" s="55">
        <f t="shared" si="2"/>
        <v>1056.2</v>
      </c>
      <c r="F103" s="51"/>
      <c r="G103" s="46"/>
      <c r="H103" s="56"/>
    </row>
    <row r="104" spans="1:8" ht="14.25">
      <c r="A104" s="15" t="s">
        <v>102</v>
      </c>
      <c r="B104" s="57">
        <v>839</v>
      </c>
      <c r="C104" s="57">
        <v>6300</v>
      </c>
      <c r="D104" s="55">
        <f t="shared" si="2"/>
        <v>-86.7</v>
      </c>
      <c r="E104" s="32"/>
      <c r="F104" s="46"/>
      <c r="G104" s="46"/>
      <c r="H104" s="56"/>
    </row>
    <row r="105" spans="1:8" ht="14.25">
      <c r="A105" s="15" t="s">
        <v>103</v>
      </c>
      <c r="B105" s="13">
        <v>586</v>
      </c>
      <c r="C105" s="13">
        <v>1119</v>
      </c>
      <c r="D105" s="55">
        <f t="shared" si="2"/>
        <v>-47.6</v>
      </c>
      <c r="E105" s="32"/>
      <c r="F105" s="46"/>
      <c r="G105" s="46"/>
      <c r="H105" s="56"/>
    </row>
    <row r="106" spans="1:8" ht="14.25">
      <c r="A106" s="15" t="s">
        <v>104</v>
      </c>
      <c r="B106" s="13">
        <v>2185</v>
      </c>
      <c r="C106" s="13">
        <v>2252</v>
      </c>
      <c r="D106" s="55">
        <f t="shared" si="2"/>
        <v>-3</v>
      </c>
      <c r="E106" s="32"/>
      <c r="F106" s="46"/>
      <c r="G106" s="46"/>
      <c r="H106" s="56"/>
    </row>
    <row r="107" spans="1:8" ht="14.25">
      <c r="A107" s="15" t="s">
        <v>105</v>
      </c>
      <c r="B107" s="13" t="s">
        <v>33</v>
      </c>
      <c r="C107" s="13" t="s">
        <v>33</v>
      </c>
      <c r="D107" s="55" t="s">
        <v>33</v>
      </c>
      <c r="E107" s="32"/>
      <c r="F107" s="46"/>
      <c r="G107" s="46"/>
      <c r="H107" s="56"/>
    </row>
    <row r="108" spans="1:8" ht="14.25">
      <c r="A108" s="15" t="s">
        <v>106</v>
      </c>
      <c r="B108" s="13">
        <v>7503</v>
      </c>
      <c r="C108" s="13">
        <v>1180</v>
      </c>
      <c r="D108" s="55">
        <f t="shared" si="2"/>
        <v>535.8</v>
      </c>
      <c r="E108" s="32"/>
      <c r="F108" s="46"/>
      <c r="G108" s="46"/>
      <c r="H108" s="56"/>
    </row>
    <row r="109" spans="1:8" ht="14.25">
      <c r="A109" s="15" t="s">
        <v>107</v>
      </c>
      <c r="B109" s="13">
        <v>345</v>
      </c>
      <c r="C109" s="13">
        <v>552</v>
      </c>
      <c r="D109" s="55">
        <f t="shared" si="2"/>
        <v>-37.5</v>
      </c>
      <c r="E109" s="32"/>
      <c r="F109" s="46"/>
      <c r="G109" s="46"/>
      <c r="H109" s="56"/>
    </row>
    <row r="110" spans="1:8" ht="14.25">
      <c r="A110" s="15" t="s">
        <v>108</v>
      </c>
      <c r="B110" s="13">
        <v>8611</v>
      </c>
      <c r="C110" s="13">
        <v>11000</v>
      </c>
      <c r="D110" s="55">
        <f t="shared" si="2"/>
        <v>-21.7</v>
      </c>
      <c r="E110" s="32"/>
      <c r="F110" s="46"/>
      <c r="G110" s="46"/>
      <c r="H110" s="56"/>
    </row>
    <row r="111" spans="1:8" ht="14.25">
      <c r="A111" s="54" t="s">
        <v>109</v>
      </c>
      <c r="B111" s="13">
        <v>190047</v>
      </c>
      <c r="C111" s="13">
        <v>209875</v>
      </c>
      <c r="D111" s="55">
        <f t="shared" si="2"/>
        <v>-9.4</v>
      </c>
      <c r="E111" s="32"/>
      <c r="F111" s="32"/>
      <c r="G111" s="46"/>
      <c r="H111" s="56"/>
    </row>
    <row r="112" spans="1:8" ht="20.25">
      <c r="A112" s="58" t="s">
        <v>0</v>
      </c>
      <c r="B112" s="58"/>
      <c r="C112" s="58"/>
      <c r="D112" s="58"/>
      <c r="E112" s="32"/>
      <c r="F112" s="46"/>
      <c r="G112" s="46"/>
      <c r="H112" s="56"/>
    </row>
    <row r="113" spans="1:8" ht="18.75">
      <c r="A113" s="33" t="s">
        <v>110</v>
      </c>
      <c r="B113" s="33"/>
      <c r="C113" s="33"/>
      <c r="D113" s="33"/>
      <c r="E113" s="32"/>
      <c r="F113" s="46"/>
      <c r="G113" s="46"/>
      <c r="H113" s="56"/>
    </row>
    <row r="114" spans="1:8" ht="14.25">
      <c r="A114" s="38"/>
      <c r="B114" s="7"/>
      <c r="C114" s="8" t="s">
        <v>2</v>
      </c>
      <c r="D114" s="8"/>
      <c r="E114" s="32"/>
      <c r="F114" s="46"/>
      <c r="G114" s="46"/>
      <c r="H114" s="56"/>
    </row>
    <row r="115" spans="1:8" ht="14.25">
      <c r="A115" s="9" t="s">
        <v>3</v>
      </c>
      <c r="B115" s="10" t="s">
        <v>4</v>
      </c>
      <c r="C115" s="10" t="s">
        <v>58</v>
      </c>
      <c r="D115" s="11" t="s">
        <v>25</v>
      </c>
      <c r="E115" s="32"/>
      <c r="F115" s="46"/>
      <c r="G115" s="46"/>
      <c r="H115" s="56"/>
    </row>
    <row r="116" spans="1:8" ht="14.25">
      <c r="A116" s="54" t="s">
        <v>111</v>
      </c>
      <c r="B116" s="25">
        <v>883791</v>
      </c>
      <c r="C116" s="25">
        <v>849413</v>
      </c>
      <c r="D116" s="59">
        <f>ROUND(B116/C116*100-100,1)</f>
        <v>4</v>
      </c>
      <c r="E116" s="60"/>
      <c r="F116" s="61"/>
      <c r="G116" s="62"/>
      <c r="H116" s="56"/>
    </row>
    <row r="117" spans="1:8" ht="14.25">
      <c r="A117" s="54" t="s">
        <v>112</v>
      </c>
      <c r="B117" s="25">
        <v>571841</v>
      </c>
      <c r="C117" s="25">
        <v>504042</v>
      </c>
      <c r="D117" s="59">
        <f>ROUND(B117/C117*100-100,1)</f>
        <v>13.5</v>
      </c>
      <c r="F117" s="61"/>
      <c r="G117" s="62"/>
      <c r="H117" s="62"/>
    </row>
    <row r="118" spans="1:8" ht="14.25">
      <c r="A118" s="54" t="s">
        <v>113</v>
      </c>
      <c r="B118" s="50">
        <v>707607</v>
      </c>
      <c r="C118" s="50">
        <v>582126</v>
      </c>
      <c r="D118" s="59">
        <f>ROUND(B118/C118*100-100,1)</f>
        <v>21.6</v>
      </c>
      <c r="F118" s="61"/>
      <c r="G118" s="62"/>
      <c r="H118" s="56"/>
    </row>
    <row r="119" spans="1:8" ht="14.25">
      <c r="A119" s="63" t="s">
        <v>114</v>
      </c>
      <c r="B119" s="64"/>
      <c r="C119" s="64"/>
      <c r="D119" s="65"/>
      <c r="F119" s="61"/>
      <c r="G119" s="62"/>
      <c r="H119" s="66"/>
    </row>
    <row r="120" spans="1:4" ht="20.25">
      <c r="A120" s="2" t="s">
        <v>0</v>
      </c>
      <c r="B120" s="2"/>
      <c r="C120" s="2"/>
      <c r="D120" s="2"/>
    </row>
    <row r="121" spans="1:4" ht="18.75">
      <c r="A121" s="33" t="s">
        <v>115</v>
      </c>
      <c r="B121" s="33"/>
      <c r="C121" s="33"/>
      <c r="D121" s="33"/>
    </row>
    <row r="122" spans="1:4" ht="14.25">
      <c r="A122" s="38"/>
      <c r="D122" s="52" t="s">
        <v>116</v>
      </c>
    </row>
    <row r="123" spans="1:4" ht="14.25">
      <c r="A123" s="9" t="s">
        <v>3</v>
      </c>
      <c r="B123" s="10" t="s">
        <v>117</v>
      </c>
      <c r="C123" s="10" t="s">
        <v>58</v>
      </c>
      <c r="D123" s="11" t="s">
        <v>25</v>
      </c>
    </row>
    <row r="124" spans="1:4" ht="14.25">
      <c r="A124" s="54" t="s">
        <v>118</v>
      </c>
      <c r="B124" s="67">
        <v>26512.67</v>
      </c>
      <c r="C124" s="67">
        <v>24741.2</v>
      </c>
      <c r="D124" s="55">
        <f>ROUND(B124/C124*100-100,1)</f>
        <v>7.2</v>
      </c>
    </row>
    <row r="125" spans="1:4" ht="14.25">
      <c r="A125" s="54" t="s">
        <v>119</v>
      </c>
      <c r="B125" s="68">
        <v>11175.85</v>
      </c>
      <c r="C125" s="67">
        <v>10287</v>
      </c>
      <c r="D125" s="55">
        <f aca="true" t="shared" si="3" ref="D125:D137">ROUND(B125/C125*100-100,1)</f>
        <v>8.6</v>
      </c>
    </row>
    <row r="126" spans="1:4" ht="14.25">
      <c r="A126" s="54" t="s">
        <v>120</v>
      </c>
      <c r="B126" s="68">
        <v>9910.84</v>
      </c>
      <c r="C126" s="67">
        <v>9356</v>
      </c>
      <c r="D126" s="55">
        <f t="shared" si="3"/>
        <v>5.9</v>
      </c>
    </row>
    <row r="127" spans="1:4" ht="14.25">
      <c r="A127" s="54" t="s">
        <v>121</v>
      </c>
      <c r="B127" s="68">
        <v>1396.37</v>
      </c>
      <c r="C127" s="67">
        <v>1284</v>
      </c>
      <c r="D127" s="55">
        <f t="shared" si="3"/>
        <v>8.8</v>
      </c>
    </row>
    <row r="128" spans="1:4" ht="14.25">
      <c r="A128" s="54" t="s">
        <v>122</v>
      </c>
      <c r="B128" s="68">
        <v>4029.61</v>
      </c>
      <c r="C128" s="67">
        <v>2136</v>
      </c>
      <c r="D128" s="55">
        <f t="shared" si="3"/>
        <v>88.7</v>
      </c>
    </row>
    <row r="129" spans="1:4" ht="14.25">
      <c r="A129" s="54" t="s">
        <v>123</v>
      </c>
      <c r="B129" s="68">
        <v>14516.92</v>
      </c>
      <c r="C129" s="67">
        <v>13739</v>
      </c>
      <c r="D129" s="55">
        <f t="shared" si="3"/>
        <v>5.7</v>
      </c>
    </row>
    <row r="130" spans="1:4" ht="14.25">
      <c r="A130" s="54" t="s">
        <v>124</v>
      </c>
      <c r="B130" s="68">
        <v>4073.29</v>
      </c>
      <c r="C130" s="67">
        <v>3896</v>
      </c>
      <c r="D130" s="55">
        <f t="shared" si="3"/>
        <v>4.6</v>
      </c>
    </row>
    <row r="131" spans="1:4" ht="14.25">
      <c r="A131" s="54" t="s">
        <v>125</v>
      </c>
      <c r="B131" s="67">
        <v>9632.3</v>
      </c>
      <c r="C131" s="67">
        <v>8799.8</v>
      </c>
      <c r="D131" s="55">
        <f t="shared" si="3"/>
        <v>9.5</v>
      </c>
    </row>
    <row r="132" spans="1:4" ht="14.25">
      <c r="A132" s="54" t="s">
        <v>119</v>
      </c>
      <c r="B132" s="68">
        <v>5841.37</v>
      </c>
      <c r="C132" s="67">
        <v>5358</v>
      </c>
      <c r="D132" s="55">
        <f t="shared" si="3"/>
        <v>9</v>
      </c>
    </row>
    <row r="133" spans="1:4" ht="14.25">
      <c r="A133" s="54" t="s">
        <v>120</v>
      </c>
      <c r="B133" s="68">
        <v>1827.24</v>
      </c>
      <c r="C133" s="67">
        <v>1647</v>
      </c>
      <c r="D133" s="55">
        <f t="shared" si="3"/>
        <v>10.9</v>
      </c>
    </row>
    <row r="134" spans="1:4" ht="14.25">
      <c r="A134" s="54" t="s">
        <v>121</v>
      </c>
      <c r="B134" s="68">
        <v>172.56</v>
      </c>
      <c r="C134" s="67">
        <v>142</v>
      </c>
      <c r="D134" s="55">
        <f t="shared" si="3"/>
        <v>21.5</v>
      </c>
    </row>
    <row r="135" spans="1:4" ht="14.25">
      <c r="A135" s="54" t="s">
        <v>122</v>
      </c>
      <c r="B135" s="68">
        <v>1791.13</v>
      </c>
      <c r="C135" s="67">
        <v>1653</v>
      </c>
      <c r="D135" s="55">
        <f t="shared" si="3"/>
        <v>8.4</v>
      </c>
    </row>
    <row r="136" spans="1:4" ht="14.25">
      <c r="A136" s="54" t="s">
        <v>126</v>
      </c>
      <c r="B136" s="68">
        <v>7432.63</v>
      </c>
      <c r="C136" s="67">
        <v>6869</v>
      </c>
      <c r="D136" s="55">
        <f t="shared" si="3"/>
        <v>8.2</v>
      </c>
    </row>
    <row r="137" spans="1:4" ht="14.25">
      <c r="A137" s="54" t="s">
        <v>124</v>
      </c>
      <c r="B137" s="68">
        <v>2044.96</v>
      </c>
      <c r="C137" s="67">
        <v>1879</v>
      </c>
      <c r="D137" s="55">
        <f t="shared" si="3"/>
        <v>8.8</v>
      </c>
    </row>
    <row r="138" spans="1:4" ht="20.25">
      <c r="A138" s="69" t="s">
        <v>127</v>
      </c>
      <c r="B138" s="70"/>
      <c r="C138" s="71"/>
      <c r="D138" s="47"/>
    </row>
    <row r="139" spans="1:4" ht="18.75">
      <c r="A139" s="72" t="s">
        <v>128</v>
      </c>
      <c r="B139" s="72"/>
      <c r="C139" s="72"/>
      <c r="D139" s="72"/>
    </row>
    <row r="141" spans="1:5" ht="28.5">
      <c r="A141" s="73" t="s">
        <v>129</v>
      </c>
      <c r="B141" s="74" t="s">
        <v>130</v>
      </c>
      <c r="C141" s="75" t="s">
        <v>25</v>
      </c>
      <c r="D141" s="76"/>
      <c r="E141" s="76" t="s">
        <v>131</v>
      </c>
    </row>
    <row r="142" spans="1:5" ht="14.25">
      <c r="A142" s="77" t="s">
        <v>132</v>
      </c>
      <c r="B142" s="78">
        <v>7034503</v>
      </c>
      <c r="C142" s="79">
        <v>3</v>
      </c>
      <c r="D142" s="80"/>
      <c r="E142" s="80" t="s">
        <v>33</v>
      </c>
    </row>
    <row r="143" spans="1:5" ht="14.25">
      <c r="A143" s="77" t="s">
        <v>133</v>
      </c>
      <c r="B143" s="78">
        <v>2344801</v>
      </c>
      <c r="C143" s="79">
        <v>2.9</v>
      </c>
      <c r="D143" s="1"/>
      <c r="E143" s="1">
        <v>4</v>
      </c>
    </row>
    <row r="144" spans="1:5" ht="14.25">
      <c r="A144" s="77" t="s">
        <v>134</v>
      </c>
      <c r="B144" s="78">
        <v>496183</v>
      </c>
      <c r="C144" s="79">
        <v>4</v>
      </c>
      <c r="D144" s="1"/>
      <c r="E144" s="1">
        <v>2</v>
      </c>
    </row>
    <row r="145" spans="1:5" ht="14.25">
      <c r="A145" s="77" t="s">
        <v>135</v>
      </c>
      <c r="B145" s="78">
        <v>474963</v>
      </c>
      <c r="C145" s="79">
        <v>4.3</v>
      </c>
      <c r="D145" s="1"/>
      <c r="E145" s="1">
        <v>1</v>
      </c>
    </row>
    <row r="146" spans="1:5" ht="14.25">
      <c r="A146" s="77" t="s">
        <v>136</v>
      </c>
      <c r="B146" s="78">
        <v>983820</v>
      </c>
      <c r="C146" s="79">
        <v>2.9</v>
      </c>
      <c r="D146" s="1"/>
      <c r="E146" s="1">
        <v>6</v>
      </c>
    </row>
    <row r="147" spans="1:5" ht="14.25">
      <c r="A147" s="77" t="s">
        <v>137</v>
      </c>
      <c r="B147" s="78">
        <v>350742</v>
      </c>
      <c r="C147" s="79">
        <v>2.1</v>
      </c>
      <c r="D147" s="1"/>
      <c r="E147" s="1">
        <v>7</v>
      </c>
    </row>
    <row r="148" spans="1:5" ht="14.25">
      <c r="A148" s="77" t="s">
        <v>138</v>
      </c>
      <c r="B148" s="78">
        <v>1083347</v>
      </c>
      <c r="C148" s="79">
        <v>3</v>
      </c>
      <c r="D148" s="1"/>
      <c r="E148" s="1">
        <v>3</v>
      </c>
    </row>
    <row r="149" spans="1:5" ht="14.25">
      <c r="A149" s="77" t="s">
        <v>139</v>
      </c>
      <c r="B149" s="78">
        <v>1300647</v>
      </c>
      <c r="C149" s="79">
        <v>2.4</v>
      </c>
      <c r="D149" s="1"/>
      <c r="E149" s="1">
        <v>4</v>
      </c>
    </row>
    <row r="150" spans="1:5" ht="14.25">
      <c r="A150" s="77" t="s">
        <v>140</v>
      </c>
      <c r="B150" s="81" t="s">
        <v>33</v>
      </c>
      <c r="C150" s="79">
        <v>4</v>
      </c>
      <c r="D150" s="80"/>
      <c r="E150" s="80" t="s">
        <v>33</v>
      </c>
    </row>
    <row r="151" spans="1:5" ht="14.25">
      <c r="A151" s="77" t="s">
        <v>133</v>
      </c>
      <c r="B151" s="81" t="s">
        <v>33</v>
      </c>
      <c r="C151" s="79">
        <v>-3</v>
      </c>
      <c r="D151" s="1"/>
      <c r="E151" s="1">
        <f>RANK(C151,C$151:C$157)</f>
        <v>7</v>
      </c>
    </row>
    <row r="152" spans="1:5" ht="14.25">
      <c r="A152" s="77" t="s">
        <v>134</v>
      </c>
      <c r="B152" s="81" t="s">
        <v>33</v>
      </c>
      <c r="C152" s="79">
        <v>5.562876123596786</v>
      </c>
      <c r="D152" s="1"/>
      <c r="E152" s="1">
        <f aca="true" t="shared" si="4" ref="E152:E157">RANK(C152,C$151:C$157)</f>
        <v>2</v>
      </c>
    </row>
    <row r="153" spans="1:5" ht="14.25">
      <c r="A153" s="77" t="s">
        <v>135</v>
      </c>
      <c r="B153" s="81" t="s">
        <v>33</v>
      </c>
      <c r="C153" s="79">
        <v>7.130443834796912</v>
      </c>
      <c r="D153" s="1"/>
      <c r="E153" s="1">
        <f t="shared" si="4"/>
        <v>1</v>
      </c>
    </row>
    <row r="154" spans="1:5" ht="14.25">
      <c r="A154" s="77" t="s">
        <v>136</v>
      </c>
      <c r="B154" s="81" t="s">
        <v>33</v>
      </c>
      <c r="C154" s="79">
        <v>3.7536202395349227</v>
      </c>
      <c r="D154" s="1"/>
      <c r="E154" s="1">
        <f t="shared" si="4"/>
        <v>4</v>
      </c>
    </row>
    <row r="155" spans="1:5" ht="14.25">
      <c r="A155" s="77" t="s">
        <v>137</v>
      </c>
      <c r="B155" s="81" t="s">
        <v>33</v>
      </c>
      <c r="C155" s="79">
        <v>-0.4436178395844601</v>
      </c>
      <c r="D155" s="1"/>
      <c r="E155" s="1">
        <f t="shared" si="4"/>
        <v>6</v>
      </c>
    </row>
    <row r="156" spans="1:5" ht="14.25">
      <c r="A156" s="77" t="s">
        <v>138</v>
      </c>
      <c r="B156" s="81" t="s">
        <v>33</v>
      </c>
      <c r="C156" s="79">
        <v>5.06417421342681</v>
      </c>
      <c r="D156" s="1"/>
      <c r="E156" s="1">
        <f t="shared" si="4"/>
        <v>3</v>
      </c>
    </row>
    <row r="157" spans="1:5" ht="14.25">
      <c r="A157" s="77" t="s">
        <v>139</v>
      </c>
      <c r="B157" s="81" t="s">
        <v>33</v>
      </c>
      <c r="C157" s="79">
        <v>0.7</v>
      </c>
      <c r="D157" s="1"/>
      <c r="E157" s="1">
        <f t="shared" si="4"/>
        <v>5</v>
      </c>
    </row>
    <row r="158" spans="1:5" ht="14.25">
      <c r="A158" s="77" t="s">
        <v>141</v>
      </c>
      <c r="B158" s="81" t="s">
        <v>33</v>
      </c>
      <c r="C158" s="79">
        <v>8.501430069279486</v>
      </c>
      <c r="D158" s="80"/>
      <c r="E158" s="80" t="s">
        <v>33</v>
      </c>
    </row>
    <row r="159" spans="1:5" ht="14.25">
      <c r="A159" s="77" t="s">
        <v>65</v>
      </c>
      <c r="B159" s="82" t="s">
        <v>33</v>
      </c>
      <c r="C159" s="79">
        <v>9.3</v>
      </c>
      <c r="D159" s="80"/>
      <c r="E159" s="80" t="s">
        <v>33</v>
      </c>
    </row>
    <row r="160" spans="1:5" ht="14.25">
      <c r="A160" s="83" t="s">
        <v>142</v>
      </c>
      <c r="B160" s="82" t="s">
        <v>33</v>
      </c>
      <c r="C160" s="79">
        <v>-7.8</v>
      </c>
      <c r="D160" s="84"/>
      <c r="E160" s="84">
        <f>RANK(C160,C$160:C$166)</f>
        <v>7</v>
      </c>
    </row>
    <row r="161" spans="1:5" ht="14.25">
      <c r="A161" s="83" t="s">
        <v>143</v>
      </c>
      <c r="B161" s="82" t="s">
        <v>33</v>
      </c>
      <c r="C161" s="79">
        <v>21.6</v>
      </c>
      <c r="D161" s="84"/>
      <c r="E161" s="84">
        <f aca="true" t="shared" si="5" ref="E161:E166">RANK(C161,C$160:C$166)</f>
        <v>1</v>
      </c>
    </row>
    <row r="162" spans="1:5" ht="14.25">
      <c r="A162" s="83" t="s">
        <v>144</v>
      </c>
      <c r="B162" s="82" t="s">
        <v>33</v>
      </c>
      <c r="C162" s="79">
        <v>18.2</v>
      </c>
      <c r="D162" s="84"/>
      <c r="E162" s="84">
        <f t="shared" si="5"/>
        <v>3</v>
      </c>
    </row>
    <row r="163" spans="1:5" ht="14.25">
      <c r="A163" s="83" t="s">
        <v>145</v>
      </c>
      <c r="B163" s="82" t="s">
        <v>33</v>
      </c>
      <c r="C163" s="79">
        <v>13.3</v>
      </c>
      <c r="D163" s="84"/>
      <c r="E163" s="84">
        <f t="shared" si="5"/>
        <v>4</v>
      </c>
    </row>
    <row r="164" spans="1:5" ht="14.25">
      <c r="A164" s="83" t="s">
        <v>146</v>
      </c>
      <c r="B164" s="82" t="s">
        <v>33</v>
      </c>
      <c r="C164" s="79">
        <v>3.9</v>
      </c>
      <c r="D164" s="84"/>
      <c r="E164" s="84">
        <f t="shared" si="5"/>
        <v>5</v>
      </c>
    </row>
    <row r="165" spans="1:5" ht="14.25">
      <c r="A165" s="83" t="s">
        <v>147</v>
      </c>
      <c r="B165" s="82" t="s">
        <v>33</v>
      </c>
      <c r="C165" s="79">
        <v>21.1</v>
      </c>
      <c r="D165" s="84"/>
      <c r="E165" s="84">
        <f t="shared" si="5"/>
        <v>2</v>
      </c>
    </row>
    <row r="166" spans="1:5" ht="14.25">
      <c r="A166" s="83" t="s">
        <v>148</v>
      </c>
      <c r="B166" s="82" t="s">
        <v>33</v>
      </c>
      <c r="C166" s="79">
        <v>-3.6</v>
      </c>
      <c r="D166" s="84"/>
      <c r="E166" s="84">
        <f t="shared" si="5"/>
        <v>6</v>
      </c>
    </row>
    <row r="167" spans="1:5" ht="14.25">
      <c r="A167" s="83" t="s">
        <v>149</v>
      </c>
      <c r="B167" s="82" t="s">
        <v>33</v>
      </c>
      <c r="C167" s="79">
        <v>24.4</v>
      </c>
      <c r="D167" s="80"/>
      <c r="E167" s="80" t="s">
        <v>33</v>
      </c>
    </row>
    <row r="168" spans="1:5" ht="14.25">
      <c r="A168" s="77" t="s">
        <v>150</v>
      </c>
      <c r="B168" s="85">
        <v>2966252.5</v>
      </c>
      <c r="C168" s="79">
        <v>-3.5</v>
      </c>
      <c r="D168" s="80"/>
      <c r="E168" s="80" t="s">
        <v>33</v>
      </c>
    </row>
    <row r="169" spans="1:5" ht="14.25">
      <c r="A169" s="77" t="s">
        <v>133</v>
      </c>
      <c r="B169" s="86">
        <v>1207396.7000000002</v>
      </c>
      <c r="C169" s="79">
        <v>-3.4470175431765284</v>
      </c>
      <c r="D169" s="1"/>
      <c r="E169" s="1">
        <f aca="true" t="shared" si="6" ref="E169:E175">RANK(C169,C$169:C$175)</f>
        <v>2</v>
      </c>
    </row>
    <row r="170" spans="1:5" ht="14.25">
      <c r="A170" s="77" t="s">
        <v>134</v>
      </c>
      <c r="B170" s="86">
        <v>188690.7</v>
      </c>
      <c r="C170" s="79">
        <v>-3.54903525803077</v>
      </c>
      <c r="D170" s="1"/>
      <c r="E170" s="1">
        <f t="shared" si="6"/>
        <v>3</v>
      </c>
    </row>
    <row r="171" spans="1:5" ht="14.25">
      <c r="A171" s="77" t="s">
        <v>135</v>
      </c>
      <c r="B171" s="86">
        <v>152397.60000000003</v>
      </c>
      <c r="C171" s="79">
        <v>-3.7624768327413562</v>
      </c>
      <c r="D171" s="1"/>
      <c r="E171" s="1">
        <f t="shared" si="6"/>
        <v>7</v>
      </c>
    </row>
    <row r="172" spans="1:5" ht="14.25">
      <c r="A172" s="77" t="s">
        <v>136</v>
      </c>
      <c r="B172" s="86">
        <v>346284.9</v>
      </c>
      <c r="C172" s="79">
        <v>-3.730525431678501</v>
      </c>
      <c r="D172" s="1"/>
      <c r="E172" s="1">
        <f t="shared" si="6"/>
        <v>6</v>
      </c>
    </row>
    <row r="173" spans="1:5" ht="14.25">
      <c r="A173" s="77" t="s">
        <v>137</v>
      </c>
      <c r="B173" s="86">
        <v>161603</v>
      </c>
      <c r="C173" s="79">
        <v>-3.1644889323291636</v>
      </c>
      <c r="D173" s="1"/>
      <c r="E173" s="1">
        <f t="shared" si="6"/>
        <v>1</v>
      </c>
    </row>
    <row r="174" spans="1:5" ht="14.25">
      <c r="A174" s="77" t="s">
        <v>138</v>
      </c>
      <c r="B174" s="86">
        <v>405473.18250000005</v>
      </c>
      <c r="C174" s="79">
        <v>-3.7110440621936505</v>
      </c>
      <c r="D174" s="1"/>
      <c r="E174" s="1">
        <f t="shared" si="6"/>
        <v>5</v>
      </c>
    </row>
    <row r="175" spans="1:5" ht="14.25">
      <c r="A175" s="77" t="s">
        <v>139</v>
      </c>
      <c r="B175" s="86">
        <v>504406.4</v>
      </c>
      <c r="C175" s="79">
        <v>-3.5938895843326293</v>
      </c>
      <c r="D175" s="1"/>
      <c r="E175" s="1">
        <f t="shared" si="6"/>
        <v>4</v>
      </c>
    </row>
    <row r="176" spans="1:5" ht="14.25">
      <c r="A176" s="77" t="s">
        <v>151</v>
      </c>
      <c r="B176" s="87">
        <v>570978.1</v>
      </c>
      <c r="C176" s="79">
        <v>2.5</v>
      </c>
      <c r="D176" s="80"/>
      <c r="E176" s="80" t="s">
        <v>33</v>
      </c>
    </row>
    <row r="177" spans="1:5" ht="14.25">
      <c r="A177" s="77" t="s">
        <v>133</v>
      </c>
      <c r="B177" s="87">
        <v>93975.8</v>
      </c>
      <c r="C177" s="79">
        <v>-22.9</v>
      </c>
      <c r="D177" s="1"/>
      <c r="E177" s="1">
        <f aca="true" t="shared" si="7" ref="E177:E183">RANK(C177,C$177:C$183)</f>
        <v>7</v>
      </c>
    </row>
    <row r="178" spans="1:5" ht="14.25">
      <c r="A178" s="77" t="s">
        <v>134</v>
      </c>
      <c r="B178" s="87">
        <v>29111.1</v>
      </c>
      <c r="C178" s="79">
        <v>22.4</v>
      </c>
      <c r="D178" s="1"/>
      <c r="E178" s="1">
        <f t="shared" si="7"/>
        <v>1</v>
      </c>
    </row>
    <row r="179" spans="1:5" ht="14.25">
      <c r="A179" s="77" t="s">
        <v>135</v>
      </c>
      <c r="B179" s="87">
        <v>86915.9</v>
      </c>
      <c r="C179" s="79">
        <v>8.5</v>
      </c>
      <c r="D179" s="1"/>
      <c r="E179" s="1">
        <f t="shared" si="7"/>
        <v>3</v>
      </c>
    </row>
    <row r="180" spans="1:5" ht="14.25">
      <c r="A180" s="77" t="s">
        <v>136</v>
      </c>
      <c r="B180" s="87">
        <v>45929.6</v>
      </c>
      <c r="C180" s="79">
        <v>-1.7</v>
      </c>
      <c r="D180" s="1"/>
      <c r="E180" s="1">
        <f t="shared" si="7"/>
        <v>4</v>
      </c>
    </row>
    <row r="181" spans="1:5" ht="14.25">
      <c r="A181" s="77" t="s">
        <v>137</v>
      </c>
      <c r="B181" s="87">
        <v>15755.3</v>
      </c>
      <c r="C181" s="79">
        <v>-15.7</v>
      </c>
      <c r="D181" s="1"/>
      <c r="E181" s="1">
        <f t="shared" si="7"/>
        <v>5</v>
      </c>
    </row>
    <row r="182" spans="1:5" ht="14.25">
      <c r="A182" s="77" t="s">
        <v>138</v>
      </c>
      <c r="B182" s="87">
        <v>27683.7</v>
      </c>
      <c r="C182" s="79">
        <v>19.5</v>
      </c>
      <c r="D182" s="1"/>
      <c r="E182" s="1">
        <f t="shared" si="7"/>
        <v>2</v>
      </c>
    </row>
    <row r="183" spans="1:5" ht="14.25">
      <c r="A183" s="77" t="s">
        <v>139</v>
      </c>
      <c r="B183" s="87">
        <v>83199</v>
      </c>
      <c r="C183" s="79">
        <v>-17.7</v>
      </c>
      <c r="D183" s="1"/>
      <c r="E183" s="1">
        <f t="shared" si="7"/>
        <v>6</v>
      </c>
    </row>
    <row r="184" spans="1:5" ht="14.25">
      <c r="A184" s="77" t="s">
        <v>141</v>
      </c>
      <c r="B184" s="87">
        <v>188407.7</v>
      </c>
      <c r="C184" s="79">
        <v>33.5</v>
      </c>
      <c r="D184" s="80"/>
      <c r="E184" s="80" t="s">
        <v>33</v>
      </c>
    </row>
    <row r="185" spans="1:5" ht="14.25">
      <c r="A185" s="88" t="s">
        <v>152</v>
      </c>
      <c r="B185" s="89">
        <v>666078</v>
      </c>
      <c r="C185" s="79">
        <v>0.2</v>
      </c>
      <c r="D185" s="80"/>
      <c r="E185" s="80" t="s">
        <v>33</v>
      </c>
    </row>
    <row r="186" spans="1:5" ht="14.25">
      <c r="A186" s="77" t="s">
        <v>133</v>
      </c>
      <c r="B186" s="82">
        <v>418933</v>
      </c>
      <c r="C186" s="79">
        <v>-3.5</v>
      </c>
      <c r="D186" s="1"/>
      <c r="E186" s="1">
        <f aca="true" t="shared" si="8" ref="E186:E192">RANK(C186,C$186:C$192)</f>
        <v>3</v>
      </c>
    </row>
    <row r="187" spans="1:5" ht="14.25">
      <c r="A187" s="77" t="s">
        <v>134</v>
      </c>
      <c r="B187" s="82">
        <v>17969</v>
      </c>
      <c r="C187" s="79">
        <v>-27.4</v>
      </c>
      <c r="D187" s="1"/>
      <c r="E187" s="1">
        <f t="shared" si="8"/>
        <v>6</v>
      </c>
    </row>
    <row r="188" spans="1:5" ht="14.25">
      <c r="A188" s="77" t="s">
        <v>135</v>
      </c>
      <c r="B188" s="82">
        <v>49867</v>
      </c>
      <c r="C188" s="79">
        <v>174.7</v>
      </c>
      <c r="D188" s="1"/>
      <c r="E188" s="1">
        <f t="shared" si="8"/>
        <v>2</v>
      </c>
    </row>
    <row r="189" spans="1:5" ht="14.25">
      <c r="A189" s="77" t="s">
        <v>136</v>
      </c>
      <c r="B189" s="82">
        <v>8389</v>
      </c>
      <c r="C189" s="79">
        <v>-58.6</v>
      </c>
      <c r="D189" s="1"/>
      <c r="E189" s="1">
        <f t="shared" si="8"/>
        <v>7</v>
      </c>
    </row>
    <row r="190" spans="1:5" ht="14.25">
      <c r="A190" s="77" t="s">
        <v>137</v>
      </c>
      <c r="B190" s="82">
        <v>17447</v>
      </c>
      <c r="C190" s="79">
        <v>370.4</v>
      </c>
      <c r="D190" s="1"/>
      <c r="E190" s="1">
        <f t="shared" si="8"/>
        <v>1</v>
      </c>
    </row>
    <row r="191" spans="1:5" ht="14.25">
      <c r="A191" s="77" t="s">
        <v>138</v>
      </c>
      <c r="B191" s="82">
        <v>37416</v>
      </c>
      <c r="C191" s="79">
        <v>-7.7</v>
      </c>
      <c r="D191" s="1"/>
      <c r="E191" s="1">
        <f t="shared" si="8"/>
        <v>5</v>
      </c>
    </row>
    <row r="192" spans="1:5" ht="14.25">
      <c r="A192" s="77" t="s">
        <v>139</v>
      </c>
      <c r="B192" s="90">
        <v>116057</v>
      </c>
      <c r="C192" s="79">
        <v>-5.7</v>
      </c>
      <c r="D192" s="1"/>
      <c r="E192" s="1">
        <f t="shared" si="8"/>
        <v>4</v>
      </c>
    </row>
    <row r="193" spans="1:5" ht="14.25">
      <c r="A193" s="77" t="s">
        <v>153</v>
      </c>
      <c r="B193" s="82">
        <v>2042476</v>
      </c>
      <c r="C193" s="79">
        <v>6.9</v>
      </c>
      <c r="D193" s="80"/>
      <c r="E193" s="80" t="s">
        <v>33</v>
      </c>
    </row>
    <row r="194" spans="1:5" ht="14.25">
      <c r="A194" s="77" t="s">
        <v>133</v>
      </c>
      <c r="B194" s="91">
        <v>1104491</v>
      </c>
      <c r="C194" s="79">
        <v>-1.6</v>
      </c>
      <c r="D194" s="1"/>
      <c r="E194" s="1">
        <f aca="true" t="shared" si="9" ref="E194:E200">RANK(C194,C$194:C$200)</f>
        <v>7</v>
      </c>
    </row>
    <row r="195" spans="1:5" ht="14.25">
      <c r="A195" s="77" t="s">
        <v>134</v>
      </c>
      <c r="B195" s="91">
        <v>111774</v>
      </c>
      <c r="C195" s="79">
        <v>16.6</v>
      </c>
      <c r="D195" s="1"/>
      <c r="E195" s="1">
        <f t="shared" si="9"/>
        <v>4</v>
      </c>
    </row>
    <row r="196" spans="1:5" ht="14.25">
      <c r="A196" s="77" t="s">
        <v>135</v>
      </c>
      <c r="B196" s="91">
        <v>147990</v>
      </c>
      <c r="C196" s="79">
        <v>23</v>
      </c>
      <c r="D196" s="1"/>
      <c r="E196" s="1">
        <f t="shared" si="9"/>
        <v>2</v>
      </c>
    </row>
    <row r="197" spans="1:5" ht="14.25">
      <c r="A197" s="77" t="s">
        <v>136</v>
      </c>
      <c r="B197" s="91">
        <v>232157</v>
      </c>
      <c r="C197" s="79">
        <v>19.1</v>
      </c>
      <c r="D197" s="1"/>
      <c r="E197" s="1">
        <f t="shared" si="9"/>
        <v>3</v>
      </c>
    </row>
    <row r="198" spans="1:5" ht="14.25">
      <c r="A198" s="77" t="s">
        <v>137</v>
      </c>
      <c r="B198" s="91">
        <v>23305</v>
      </c>
      <c r="C198" s="79">
        <v>96.1</v>
      </c>
      <c r="D198" s="1"/>
      <c r="E198" s="1">
        <f t="shared" si="9"/>
        <v>1</v>
      </c>
    </row>
    <row r="199" spans="1:5" ht="14.25">
      <c r="A199" s="77" t="s">
        <v>138</v>
      </c>
      <c r="B199" s="91">
        <v>135469</v>
      </c>
      <c r="C199" s="79">
        <v>14.1</v>
      </c>
      <c r="D199" s="1"/>
      <c r="E199" s="1">
        <f t="shared" si="9"/>
        <v>6</v>
      </c>
    </row>
    <row r="200" spans="1:5" ht="14.25">
      <c r="A200" s="77" t="s">
        <v>139</v>
      </c>
      <c r="B200" s="91">
        <v>287291</v>
      </c>
      <c r="C200" s="79">
        <v>16.6</v>
      </c>
      <c r="D200" s="1"/>
      <c r="E200" s="1">
        <f t="shared" si="9"/>
        <v>4</v>
      </c>
    </row>
    <row r="201" spans="1:5" ht="14.25">
      <c r="A201" s="77" t="s">
        <v>154</v>
      </c>
      <c r="B201" s="92">
        <v>26421.4993783999</v>
      </c>
      <c r="C201" s="79">
        <v>6.8</v>
      </c>
      <c r="D201" s="80"/>
      <c r="E201" s="80" t="s">
        <v>33</v>
      </c>
    </row>
    <row r="202" spans="1:5" ht="14.25">
      <c r="A202" s="77" t="s">
        <v>133</v>
      </c>
      <c r="B202" s="92">
        <v>26785.8788498627</v>
      </c>
      <c r="C202" s="79">
        <v>7.1</v>
      </c>
      <c r="D202" s="1"/>
      <c r="E202" s="1">
        <f aca="true" t="shared" si="10" ref="E202:E208">RANK(C202,C$202:C$208)</f>
        <v>2</v>
      </c>
    </row>
    <row r="203" spans="1:5" ht="14.25">
      <c r="A203" s="77" t="s">
        <v>134</v>
      </c>
      <c r="B203" s="92">
        <v>26512.667846489</v>
      </c>
      <c r="C203" s="79">
        <v>7.2</v>
      </c>
      <c r="D203" s="1"/>
      <c r="E203" s="1">
        <f t="shared" si="10"/>
        <v>1</v>
      </c>
    </row>
    <row r="204" spans="1:5" ht="14.25">
      <c r="A204" s="77" t="s">
        <v>135</v>
      </c>
      <c r="B204" s="92">
        <v>26582.6945499637</v>
      </c>
      <c r="C204" s="79">
        <v>7</v>
      </c>
      <c r="D204" s="1"/>
      <c r="E204" s="1">
        <f t="shared" si="10"/>
        <v>3</v>
      </c>
    </row>
    <row r="205" spans="1:5" ht="14.25">
      <c r="A205" s="77" t="s">
        <v>136</v>
      </c>
      <c r="B205" s="92">
        <v>26409.2194590439</v>
      </c>
      <c r="C205" s="79">
        <v>6.5</v>
      </c>
      <c r="D205" s="1"/>
      <c r="E205" s="1">
        <f t="shared" si="10"/>
        <v>7</v>
      </c>
    </row>
    <row r="206" spans="1:5" ht="14.25">
      <c r="A206" s="77" t="s">
        <v>137</v>
      </c>
      <c r="B206" s="92">
        <v>25598.190034405</v>
      </c>
      <c r="C206" s="79">
        <v>6.9</v>
      </c>
      <c r="D206" s="1"/>
      <c r="E206" s="1">
        <f t="shared" si="10"/>
        <v>4</v>
      </c>
    </row>
    <row r="207" spans="1:5" ht="14.25">
      <c r="A207" s="77" t="s">
        <v>138</v>
      </c>
      <c r="B207" s="92">
        <v>26619.741777867</v>
      </c>
      <c r="C207" s="79">
        <v>6.7</v>
      </c>
      <c r="D207" s="1"/>
      <c r="E207" s="1">
        <f t="shared" si="10"/>
        <v>6</v>
      </c>
    </row>
    <row r="208" spans="1:5" ht="14.25">
      <c r="A208" s="77" t="s">
        <v>139</v>
      </c>
      <c r="B208" s="92">
        <v>25743.917575243</v>
      </c>
      <c r="C208" s="79">
        <v>6.8</v>
      </c>
      <c r="D208" s="1"/>
      <c r="E208" s="1">
        <f t="shared" si="10"/>
        <v>5</v>
      </c>
    </row>
    <row r="209" spans="1:5" ht="14.25">
      <c r="A209" s="93" t="s">
        <v>155</v>
      </c>
      <c r="B209" s="94">
        <v>9645.55158733089</v>
      </c>
      <c r="C209" s="79">
        <v>9.3</v>
      </c>
      <c r="D209" s="80"/>
      <c r="E209" s="80" t="s">
        <v>33</v>
      </c>
    </row>
    <row r="210" spans="1:5" ht="14.25">
      <c r="A210" s="93" t="s">
        <v>133</v>
      </c>
      <c r="B210" s="95">
        <v>9990.44593027276</v>
      </c>
      <c r="C210" s="79">
        <v>9.5</v>
      </c>
      <c r="D210" s="1"/>
      <c r="E210" s="1">
        <v>2</v>
      </c>
    </row>
    <row r="211" spans="1:5" ht="14.25">
      <c r="A211" s="93" t="s">
        <v>134</v>
      </c>
      <c r="B211" s="95">
        <v>9632.29551126208</v>
      </c>
      <c r="C211" s="79">
        <v>9.5</v>
      </c>
      <c r="D211" s="1"/>
      <c r="E211" s="1">
        <v>2</v>
      </c>
    </row>
    <row r="212" spans="1:5" ht="14.25">
      <c r="A212" s="93" t="s">
        <v>135</v>
      </c>
      <c r="B212" s="95">
        <v>9672.19839152875</v>
      </c>
      <c r="C212" s="79">
        <v>9.7</v>
      </c>
      <c r="D212" s="1"/>
      <c r="E212" s="1">
        <f aca="true" t="shared" si="11" ref="E212:E216">RANK(C212,C$210:C$216)</f>
        <v>1</v>
      </c>
    </row>
    <row r="213" spans="1:5" ht="14.25">
      <c r="A213" s="93" t="s">
        <v>136</v>
      </c>
      <c r="B213" s="95">
        <v>9714.50452117825</v>
      </c>
      <c r="C213" s="79">
        <v>9.4</v>
      </c>
      <c r="D213" s="1"/>
      <c r="E213" s="1">
        <f t="shared" si="11"/>
        <v>5</v>
      </c>
    </row>
    <row r="214" spans="1:5" ht="14.25">
      <c r="A214" s="93" t="s">
        <v>137</v>
      </c>
      <c r="B214" s="95">
        <v>9463.42999388618</v>
      </c>
      <c r="C214" s="79">
        <v>9.6</v>
      </c>
      <c r="D214" s="1"/>
      <c r="E214" s="1">
        <f t="shared" si="11"/>
        <v>2</v>
      </c>
    </row>
    <row r="215" spans="1:5" ht="14.25">
      <c r="A215" s="93" t="s">
        <v>138</v>
      </c>
      <c r="B215" s="95">
        <v>9501.94770887845</v>
      </c>
      <c r="C215" s="79">
        <v>9.1</v>
      </c>
      <c r="D215" s="1"/>
      <c r="E215" s="1">
        <f t="shared" si="11"/>
        <v>7</v>
      </c>
    </row>
    <row r="216" spans="1:5" ht="14.25">
      <c r="A216" s="93" t="s">
        <v>139</v>
      </c>
      <c r="B216" s="95">
        <v>9640.01655298322</v>
      </c>
      <c r="C216" s="79">
        <v>9.3</v>
      </c>
      <c r="D216" s="1"/>
      <c r="E216" s="1">
        <f t="shared" si="11"/>
        <v>6</v>
      </c>
    </row>
    <row r="217" spans="1:5" ht="14.25">
      <c r="A217" s="96" t="s">
        <v>156</v>
      </c>
      <c r="B217" s="97">
        <v>360088</v>
      </c>
      <c r="C217" s="79">
        <v>0.9</v>
      </c>
      <c r="D217" s="80"/>
      <c r="E217" s="80" t="s">
        <v>33</v>
      </c>
    </row>
    <row r="218" spans="1:5" ht="14.25">
      <c r="A218" s="77" t="s">
        <v>157</v>
      </c>
      <c r="B218" s="98">
        <v>55687</v>
      </c>
      <c r="C218" s="79">
        <v>0.4</v>
      </c>
      <c r="D218" s="1"/>
      <c r="E218" s="1">
        <f aca="true" t="shared" si="12" ref="E218:E224">RANK(C218,C$218:C$224)</f>
        <v>6</v>
      </c>
    </row>
    <row r="219" spans="1:5" ht="14.25">
      <c r="A219" s="77" t="s">
        <v>134</v>
      </c>
      <c r="B219" s="98">
        <v>18908</v>
      </c>
      <c r="C219" s="79">
        <v>10.5</v>
      </c>
      <c r="D219" s="1"/>
      <c r="E219" s="1">
        <f t="shared" si="12"/>
        <v>2</v>
      </c>
    </row>
    <row r="220" spans="1:5" ht="14.25">
      <c r="A220" s="77" t="s">
        <v>135</v>
      </c>
      <c r="B220" s="98">
        <v>20145</v>
      </c>
      <c r="C220" s="79">
        <v>4</v>
      </c>
      <c r="D220" s="1"/>
      <c r="E220" s="1">
        <f t="shared" si="12"/>
        <v>5</v>
      </c>
    </row>
    <row r="221" spans="1:5" ht="14.25">
      <c r="A221" s="77" t="s">
        <v>136</v>
      </c>
      <c r="B221" s="98">
        <v>29442</v>
      </c>
      <c r="C221" s="79">
        <v>0.1</v>
      </c>
      <c r="D221" s="1"/>
      <c r="E221" s="1">
        <f t="shared" si="12"/>
        <v>7</v>
      </c>
    </row>
    <row r="222" spans="1:5" ht="14.25">
      <c r="A222" s="77" t="s">
        <v>137</v>
      </c>
      <c r="B222" s="98">
        <v>26237</v>
      </c>
      <c r="C222" s="79">
        <v>41.3</v>
      </c>
      <c r="D222" s="1"/>
      <c r="E222" s="1">
        <f t="shared" si="12"/>
        <v>1</v>
      </c>
    </row>
    <row r="223" spans="1:5" ht="14.25">
      <c r="A223" s="77" t="s">
        <v>138</v>
      </c>
      <c r="B223" s="98">
        <v>28843</v>
      </c>
      <c r="C223" s="79">
        <v>8.7</v>
      </c>
      <c r="D223" s="1"/>
      <c r="E223" s="1">
        <f t="shared" si="12"/>
        <v>3</v>
      </c>
    </row>
    <row r="224" spans="1:5" ht="15">
      <c r="A224" s="99" t="s">
        <v>139</v>
      </c>
      <c r="B224" s="100">
        <v>48693</v>
      </c>
      <c r="C224" s="79">
        <v>5.2</v>
      </c>
      <c r="D224" s="1"/>
      <c r="E224" s="1">
        <f t="shared" si="12"/>
        <v>4</v>
      </c>
    </row>
    <row r="225" spans="1:5" ht="14.25">
      <c r="A225" s="101" t="s">
        <v>158</v>
      </c>
      <c r="B225" s="101"/>
      <c r="C225" s="102"/>
      <c r="D225" s="1"/>
      <c r="E225"/>
    </row>
  </sheetData>
  <sheetProtection/>
  <protectedRanges>
    <protectedRange sqref="B146:C146" name="区域1_6"/>
    <protectedRange sqref="B145:C145" name="区域1_8_1"/>
    <protectedRange sqref="B149:C149" name="区域1_12"/>
    <protectedRange sqref="B144:C144" name="区域1_5_1"/>
    <protectedRange sqref="B146:C146" name="区域1_6_1"/>
    <protectedRange sqref="B143" name="区域1_7_1"/>
    <protectedRange sqref="B145:C145" name="区域1_8_1_1"/>
    <protectedRange sqref="B147:C147" name="区域1_10_1"/>
    <protectedRange sqref="B149:C149" name="区域1_12_1"/>
    <protectedRange sqref="B148:C148" name="区域1_11_1"/>
  </protectedRanges>
  <mergeCells count="29">
    <mergeCell ref="A1:D1"/>
    <mergeCell ref="A2:D2"/>
    <mergeCell ref="C3:D3"/>
    <mergeCell ref="A20:D20"/>
    <mergeCell ref="A21:D21"/>
    <mergeCell ref="A22:D22"/>
    <mergeCell ref="A34:D34"/>
    <mergeCell ref="A35:D35"/>
    <mergeCell ref="A49:D49"/>
    <mergeCell ref="A50:D50"/>
    <mergeCell ref="C51:D51"/>
    <mergeCell ref="A58:D58"/>
    <mergeCell ref="A59:D59"/>
    <mergeCell ref="C60:D60"/>
    <mergeCell ref="A68:D68"/>
    <mergeCell ref="A69:D69"/>
    <mergeCell ref="C70:D70"/>
    <mergeCell ref="A85:D85"/>
    <mergeCell ref="A86:D86"/>
    <mergeCell ref="E86:H86"/>
    <mergeCell ref="C87:D87"/>
    <mergeCell ref="G87:H87"/>
    <mergeCell ref="A112:D112"/>
    <mergeCell ref="A113:D113"/>
    <mergeCell ref="C114:D114"/>
    <mergeCell ref="A120:D120"/>
    <mergeCell ref="A121:D121"/>
    <mergeCell ref="A139:D139"/>
    <mergeCell ref="A225:B22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2015-04-15T10:01:11Z</cp:lastPrinted>
  <dcterms:created xsi:type="dcterms:W3CDTF">2011-08-29T03:28:12Z</dcterms:created>
  <dcterms:modified xsi:type="dcterms:W3CDTF">2020-11-06T03:58:50Z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