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'1'!$A$1:$D$40</definedName>
    <definedName name="_xlnm.Print_Area" localSheetId="2">'1-1'!$A$1:$T$29</definedName>
    <definedName name="_xlnm.Print_Area" localSheetId="3">'1-2'!$A$1:$J$29</definedName>
    <definedName name="_xlnm.Print_Area" localSheetId="4">'2'!$A$1:$H$39</definedName>
    <definedName name="_xlnm.Print_Titles" localSheetId="4">'2'!$1:$39</definedName>
    <definedName name="_xlnm.Print_Area" localSheetId="5">'2-1'!$A$1:$AI$27</definedName>
    <definedName name="_xlnm.Print_Area" localSheetId="6">'3'!$A$1:$DH$51</definedName>
    <definedName name="_xlnm.Print_Area" localSheetId="7">'3-1'!$A$1:$G$37</definedName>
    <definedName name="_xlnm.Print_Area" localSheetId="8">'3-2'!$A$1:$F$10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'6'!$A$1:$H$18</definedName>
    <definedName name="_xlnm.Print_Titles" localSheetId="13">'6'!$1:$18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<sst xmlns="http://schemas.openxmlformats.org/spreadsheetml/2006/main" count="1583" uniqueCount="492">
  <si>
    <t>清水镇人民政府</t>
  </si>
  <si>
    <t>2020年部门预算</t>
  </si>
  <si>
    <t>报送日期：     年   月   日</t>
  </si>
  <si>
    <t>表1</t>
  </si>
  <si>
    <t>部门收支总表</t>
  </si>
  <si>
    <t>单位名称： 清水镇人民政府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</si>
  <si>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</si>
  <si>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</si>
  <si>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</si>
  <si>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</si>
  <si>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</si>
  <si>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</si>
  <si>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</si>
  <si>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</si>
  <si>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</si>
  <si>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</si>
  <si>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</si>
  <si>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</si>
  <si>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</si>
  <si>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</si>
  <si>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</si>
  <si>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</si>
  <si>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</si>
  <si>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</si>
  <si>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</si>
  <si>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</si>
  <si>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</si>
  <si>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</si>
  <si>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</si>
  <si>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</si>
  <si>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</si>
  <si>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</si>
  <si>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</si>
  <si>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</si>
  <si>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</si>
  <si>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</si>
  <si>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</si>
  <si>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</si>
  <si>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</si>
  <si>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</si>
  <si>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</si>
  <si>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</si>
  <si>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</si>
  <si>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</si>
  <si>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</si>
  <si>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</si>
  <si>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</si>
  <si>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</si>
  <si>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</si>
  <si>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</si>
  <si>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</si>
  <si>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</si>
  <si>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</si>
  <si>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</si>
  <si>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</si>
  <si>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</si>
  <si>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</si>
  <si>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</si>
  <si>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</si>
  <si>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</si>
  <si>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</si>
  <si>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</si>
  <si>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</si>
  <si>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</si>
  <si>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</si>
  <si>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</si>
  <si>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</si>
  <si>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</si>
  <si>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</si>
  <si>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</si>
  <si>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</si>
  <si>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</si>
  <si>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</si>
  <si>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</si>
  <si>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</si>
  <si>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</si>
  <si>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</si>
  <si>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</si>
  <si>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</si>
  <si>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</si>
  <si>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</si>
  <si>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</si>
  <si>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</si>
  <si>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785701</t>
  </si>
  <si>
    <t xml:space="preserve">  清水镇人民政府</t>
  </si>
  <si>
    <t>201</t>
  </si>
  <si>
    <t>01</t>
  </si>
  <si>
    <t xml:space="preserve">  785701</t>
  </si>
  <si>
    <t xml:space="preserve">    行政运行</t>
  </si>
  <si>
    <t>08</t>
  </si>
  <si>
    <t xml:space="preserve">    代表工作</t>
  </si>
  <si>
    <t>99</t>
  </si>
  <si>
    <t xml:space="preserve">    其他人大事务支出</t>
  </si>
  <si>
    <t>03</t>
  </si>
  <si>
    <t>02</t>
  </si>
  <si>
    <t xml:space="preserve">    一般行政管理事务</t>
  </si>
  <si>
    <t>31</t>
  </si>
  <si>
    <t>203</t>
  </si>
  <si>
    <t xml:space="preserve">    其他国防支出</t>
  </si>
  <si>
    <t>204</t>
  </si>
  <si>
    <t xml:space="preserve">    其他公共安全支出</t>
  </si>
  <si>
    <t>207</t>
  </si>
  <si>
    <t>09</t>
  </si>
  <si>
    <t xml:space="preserve">    群众文化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</si>
  <si>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</si>
  <si>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</si>
  <si>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</si>
  <si>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</si>
  <si>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</si>
  <si>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07</t>
  </si>
  <si>
    <t xml:space="preserve">    其他计划生育事务支出</t>
  </si>
  <si>
    <t>11</t>
  </si>
  <si>
    <t xml:space="preserve">    行政单位医疗</t>
  </si>
  <si>
    <t xml:space="preserve">    事业单位医疗</t>
  </si>
  <si>
    <t>212</t>
  </si>
  <si>
    <t xml:space="preserve">    城乡社区环境卫生</t>
  </si>
  <si>
    <t>213</t>
  </si>
  <si>
    <t>04</t>
  </si>
  <si>
    <t xml:space="preserve">    事业运行</t>
  </si>
  <si>
    <t>42</t>
  </si>
  <si>
    <t xml:space="preserve">    农村道路建设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</si>
  <si>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</si>
  <si>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</si>
  <si>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</si>
  <si>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</si>
  <si>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</si>
  <si>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</si>
  <si>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</si>
  <si>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</si>
  <si>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</si>
  <si>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</si>
  <si>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</si>
  <si>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</si>
  <si>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</si>
  <si>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</si>
  <si>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</si>
  <si>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</si>
  <si>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</si>
  <si>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</si>
  <si>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</si>
  <si>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</si>
  <si>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</si>
  <si>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</si>
  <si>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</si>
  <si>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</si>
  <si>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</si>
  <si>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</si>
  <si>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</si>
  <si>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</si>
  <si>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</si>
  <si>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</si>
  <si>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</si>
  <si>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</si>
  <si>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</si>
  <si>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</si>
  <si>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</si>
  <si>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</si>
  <si>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</si>
  <si>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</si>
  <si>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</si>
  <si>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</si>
  <si>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</si>
  <si>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</si>
  <si>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</si>
  <si>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</si>
  <si>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</si>
  <si>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</si>
  <si>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</si>
  <si>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</si>
  <si>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</si>
  <si>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</si>
  <si>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</si>
  <si>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</si>
  <si>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</si>
  <si>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</si>
  <si>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</si>
  <si>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</si>
  <si>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</si>
  <si>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</si>
  <si>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</si>
  <si>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</si>
  <si>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</si>
  <si>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</si>
  <si>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</si>
  <si>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</si>
  <si>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</si>
  <si>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</si>
  <si>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</si>
  <si>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</si>
  <si>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</si>
  <si>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>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</si>
  <si>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</si>
  <si>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</si>
  <si>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</si>
  <si>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</si>
  <si>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>06</t>
  </si>
  <si>
    <t xml:space="preserve">      公务接待费</t>
  </si>
  <si>
    <t xml:space="preserve">      维修（护）费</t>
  </si>
  <si>
    <t>505</t>
  </si>
  <si>
    <t>对事业单位经常性补助（政府预算）</t>
  </si>
  <si>
    <t xml:space="preserve">  505</t>
  </si>
  <si>
    <t xml:space="preserve">      工资福利支出</t>
  </si>
  <si>
    <t xml:space="preserve">      商品和服务支出</t>
  </si>
  <si>
    <t>506</t>
  </si>
  <si>
    <t>对事业单位资本性补助（政府预算）</t>
  </si>
  <si>
    <t xml:space="preserve">  506</t>
  </si>
  <si>
    <t xml:space="preserve">      资本性支出（一）</t>
  </si>
  <si>
    <t>509</t>
  </si>
  <si>
    <t>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</si>
  <si>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</si>
  <si>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</si>
  <si>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</si>
  <si>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</si>
  <si>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</si>
  <si>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</si>
  <si>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</si>
  <si>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</si>
  <si>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</si>
  <si>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</si>
  <si>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</si>
  <si>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</si>
  <si>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</si>
  <si>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</si>
  <si>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</si>
  <si>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</si>
  <si>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</si>
  <si>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</si>
  <si>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</si>
  <si>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</si>
  <si>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</si>
  <si>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</si>
  <si>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</si>
  <si>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</si>
  <si>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</si>
  <si>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</si>
  <si>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</si>
  <si>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</si>
  <si>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</si>
  <si>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</si>
  <si>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</si>
  <si>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</si>
  <si>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</si>
  <si>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</si>
  <si>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</si>
  <si>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</si>
  <si>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</si>
  <si>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</si>
  <si>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</si>
  <si>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</si>
  <si>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</si>
  <si>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</si>
  <si>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</si>
  <si>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</si>
  <si>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</si>
  <si>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</si>
  <si>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</si>
  <si>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</si>
  <si>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</si>
  <si>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</si>
  <si>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</si>
  <si>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</si>
  <si>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</si>
  <si>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</si>
  <si>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</si>
  <si>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</si>
  <si>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</si>
  <si>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</si>
  <si>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</si>
  <si>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</si>
  <si>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</si>
  <si>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</si>
  <si>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</si>
  <si>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</si>
  <si>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</si>
  <si>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</si>
  <si>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</si>
  <si>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</si>
  <si>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</si>
  <si>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</si>
  <si>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</si>
  <si>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</si>
  <si>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</si>
  <si>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</si>
  <si>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</si>
  <si>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</si>
  <si>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</si>
  <si>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</si>
  <si>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</si>
  <si>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</si>
  <si>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</si>
  <si>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</si>
  <si>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</si>
  <si>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</si>
  <si>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</si>
  <si>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</si>
  <si>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</si>
  <si>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</si>
  <si>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</si>
  <si>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</si>
  <si>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</si>
  <si>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</si>
  <si>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</si>
  <si>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</si>
  <si>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</si>
  <si>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</si>
  <si>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</si>
  <si>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</si>
  <si>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</si>
  <si>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一般公共服务支出</t>
  </si>
  <si>
    <t xml:space="preserve">  人大事务</t>
  </si>
  <si>
    <t xml:space="preserve">  政府办公厅（室）及相关机构事务</t>
  </si>
  <si>
    <t xml:space="preserve">  党委办公厅（室）及相关机构事务</t>
  </si>
  <si>
    <t>国防支出</t>
  </si>
  <si>
    <t xml:space="preserve">  其他国防支出</t>
  </si>
  <si>
    <t>公共安全支出</t>
  </si>
  <si>
    <t xml:space="preserve">  其他公共安全支出</t>
  </si>
  <si>
    <t>文化旅游体育与传媒支出</t>
  </si>
  <si>
    <t xml:space="preserve">  文化和旅游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</si>
  <si>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</si>
  <si>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</si>
  <si>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</si>
  <si>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</si>
  <si>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计划生育事务</t>
  </si>
  <si>
    <t xml:space="preserve">  行政事业单位医疗</t>
  </si>
  <si>
    <t>城乡社区支出</t>
  </si>
  <si>
    <t xml:space="preserve">  城乡社区环境卫生</t>
  </si>
  <si>
    <t>农林水支出</t>
  </si>
  <si>
    <t xml:space="preserve">  农业农村</t>
  </si>
  <si>
    <t xml:space="preserve">  林业和草原</t>
  </si>
  <si>
    <t xml:space="preserve">  农村综合改革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</si>
  <si>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</si>
  <si>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</si>
  <si>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</si>
  <si>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</si>
  <si>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</si>
  <si>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</si>
  <si>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</si>
  <si>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</si>
  <si>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</si>
  <si>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</si>
  <si>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</si>
  <si>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</si>
  <si>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</si>
  <si>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</si>
  <si>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</si>
  <si>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</si>
  <si>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</si>
  <si>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</si>
  <si>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</si>
  <si>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</si>
  <si>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其他工资福利支出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</si>
  <si>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</si>
  <si>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</si>
  <si>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</si>
  <si>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</si>
  <si>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</si>
  <si>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</si>
  <si>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</si>
  <si>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</si>
  <si>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</si>
  <si>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</si>
  <si>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</si>
  <si>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</si>
  <si>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</si>
  <si>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</si>
  <si>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</si>
  <si>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</si>
  <si>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</si>
  <si>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</si>
  <si>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</si>
  <si>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</si>
  <si>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</si>
  <si>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</si>
  <si>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</si>
  <si>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</si>
  <si>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</si>
  <si>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</si>
  <si>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</si>
  <si>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</si>
  <si>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</si>
  <si>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农村公共运行服务费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</si>
  <si>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</si>
  <si>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</si>
  <si>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</si>
  <si>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</si>
  <si>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</si>
  <si>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</si>
  <si>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</si>
  <si>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</si>
  <si>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</si>
  <si>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</si>
  <si>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</si>
  <si>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</si>
  <si>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</si>
  <si>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</si>
  <si>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</si>
  <si>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</si>
  <si>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</si>
  <si>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</si>
  <si>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</si>
  <si>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</si>
  <si>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</si>
  <si>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</si>
  <si>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</si>
  <si>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</si>
  <si>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</si>
  <si>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</si>
  <si>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</si>
  <si>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</si>
  <si>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</si>
  <si>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</si>
  <si>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</si>
  <si>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</si>
  <si>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</si>
  <si>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</si>
  <si>
    <t xml:space="preserve">  村居办公经费</t>
  </si>
  <si>
    <t>维护村（社区）日常经费开支，按照一类村（社区）4.3万元，二类村（社区）4.1万元，三类村（社区）4万元的标准，全年20个村（社区）共购买办公用品所需经费20万元，村（社区）级会议次数200次 ，发生党刊党报的订阅费用25万元，广告，印刷。差旅，工作服务经费等支出36万元。</t>
  </si>
  <si>
    <t>村级办公设备配备率</t>
  </si>
  <si>
    <t xml:space="preserve">100%
</t>
  </si>
  <si>
    <t>环境改善覆盖村数</t>
  </si>
  <si>
    <t>20个</t>
  </si>
  <si>
    <t>群众满意度</t>
  </si>
  <si>
    <t>98</t>
  </si>
  <si>
    <t xml:space="preserve">  </t>
  </si>
  <si>
    <t>村级会议次数</t>
  </si>
  <si>
    <t>每村（社区）10次，全镇共计200次。</t>
  </si>
  <si>
    <t>办公用品使用年限</t>
  </si>
  <si>
    <t>8年</t>
  </si>
  <si>
    <t>居委会办公费资金概算</t>
  </si>
  <si>
    <t>8万元</t>
  </si>
  <si>
    <t>覆盖村小组数</t>
  </si>
  <si>
    <t>129</t>
  </si>
  <si>
    <t>村级个数</t>
  </si>
  <si>
    <t>18</t>
  </si>
  <si>
    <t>覆盖村民数</t>
  </si>
  <si>
    <t>18500</t>
  </si>
  <si>
    <t>绩效评价得分</t>
  </si>
  <si>
    <t>98分</t>
  </si>
  <si>
    <t>完成及时率</t>
  </si>
  <si>
    <t>100%</t>
  </si>
  <si>
    <t>村级公开宣传次数</t>
  </si>
  <si>
    <t>村级办公费资金概算</t>
  </si>
  <si>
    <t>73万元</t>
  </si>
  <si>
    <t>报刊征订份数</t>
  </si>
  <si>
    <t>每村1200份，全镇24000份。</t>
  </si>
  <si>
    <t>资金使用合理合规率</t>
  </si>
  <si>
    <t xml:space="preserve">  大平台使用费</t>
  </si>
  <si>
    <t>大平台使用网络费用</t>
  </si>
  <si>
    <t>年限</t>
  </si>
  <si>
    <t>1年</t>
  </si>
  <si>
    <t>大平台个数</t>
  </si>
  <si>
    <t>1个</t>
  </si>
  <si>
    <t xml:space="preserve">  垃圾清运</t>
  </si>
  <si>
    <t>全年清运垃圾200次，分别为清水社区、香溪社区清理点清理各100次，环境卫生得到改善。</t>
  </si>
  <si>
    <t>清运次数</t>
  </si>
  <si>
    <t>200</t>
  </si>
  <si>
    <t>群众幸福指数</t>
  </si>
  <si>
    <t>环境卫生清洁度</t>
  </si>
  <si>
    <t>环保指数</t>
  </si>
  <si>
    <t>100</t>
  </si>
  <si>
    <t>项目使用年限</t>
  </si>
  <si>
    <t>垃圾清运资金概算</t>
  </si>
  <si>
    <t>4万元</t>
  </si>
  <si>
    <t xml:space="preserve">  路灯支出</t>
  </si>
  <si>
    <t>场镇路灯维修维护和路灯电费</t>
  </si>
  <si>
    <t>覆盖人数</t>
  </si>
  <si>
    <t>8000人</t>
  </si>
  <si>
    <t xml:space="preserve">  农村公共运行服务费</t>
  </si>
  <si>
    <t>加强基层组织建设，提高基层公共服务保障水平和社会治理能力，按照《广元市昭化区基层活动和公共服务运行经费使用管理办法》，开展组织活动6次，党员干部培训6次，（李磊培训3次，蒋清松培训3次），走访慰问12次，（清水社区2次，香溪社区2次，树丰2次，金紫2次，春阳3次，文化1次），完成20个村基础设施维护，维持20个村支出运行等</t>
  </si>
  <si>
    <t>村组织活动场镇维护个数</t>
  </si>
  <si>
    <t>每村（居）5个，全镇共100个。</t>
  </si>
  <si>
    <t>129个</t>
  </si>
  <si>
    <t>村组织活动开展次数</t>
  </si>
  <si>
    <t>每村（居）20次，全镇共400次</t>
  </si>
  <si>
    <t>覆盖党员数</t>
  </si>
  <si>
    <t>470人</t>
  </si>
  <si>
    <t>垃圾清运次数</t>
  </si>
  <si>
    <t>每村（居）50次，全镇共1000次。</t>
  </si>
  <si>
    <t>18000人</t>
  </si>
  <si>
    <t>环境维护覆盖村数</t>
  </si>
  <si>
    <t>村活动场所维护资金概算</t>
  </si>
  <si>
    <t>101万</t>
  </si>
  <si>
    <t>村容村貌.基础设施配套率</t>
  </si>
  <si>
    <t>97分</t>
  </si>
  <si>
    <t xml:space="preserve">  人大代表工作经费</t>
  </si>
  <si>
    <t>召开人大会议的会议费用和人大代表的误工费</t>
  </si>
  <si>
    <t>会议次数</t>
  </si>
  <si>
    <t>1次</t>
  </si>
  <si>
    <t>160人</t>
  </si>
  <si>
    <t xml:space="preserve">  人大主席团经费</t>
  </si>
  <si>
    <t>召开会议次数</t>
  </si>
  <si>
    <t xml:space="preserve">  武装工作经费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</si>
</sst>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\&quot;#,##0.00_);\(&quot;\&quot;#,##0.00\)"/>
    <numFmt numFmtId="181" formatCode="#,###.00"/>
    <numFmt numFmtId="182" formatCode="#,##0.00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</cellStyleXfs>
  <cellXfs count="209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4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27" xfId="0" applyNumberFormat="1" applyFont="1" applyBorder="1" applyAlignment="1" applyProtection="1">
      <alignment vertical="center" wrapText="1"/>
      <protection/>
    </xf>
    <xf numFmtId="4" fontId="1" fillId="0" borderId="28" xfId="0" applyNumberFormat="1" applyFont="1" applyBorder="1" applyAlignment="1" applyProtection="1">
      <alignment vertical="center" wrapText="1"/>
      <protection/>
    </xf>
    <xf numFmtId="4" fontId="1" fillId="0" borderId="29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" fontId="1" fillId="0" borderId="35" xfId="0" applyNumberFormat="1" applyFont="1" applyBorder="1" applyAlignment="1" applyProtection="1">
      <alignment vertical="center" wrapText="1"/>
      <protection/>
    </xf>
    <xf numFmtId="4" fontId="1" fillId="0" borderId="36" xfId="0" applyNumberFormat="1" applyFont="1" applyBorder="1" applyAlignment="1" applyProtection="1">
      <alignment vertical="center" wrapText="1"/>
      <protection/>
    </xf>
    <xf numFmtId="4" fontId="1" fillId="0" borderId="37" xfId="0" applyNumberFormat="1" applyFont="1" applyBorder="1" applyAlignment="1" applyProtection="1">
      <alignment vertical="center" wrapText="1"/>
      <protection/>
    </xf>
    <xf numFmtId="4" fontId="1" fillId="0" borderId="38" xfId="0" applyNumberFormat="1" applyFont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4" fontId="1" fillId="0" borderId="45" xfId="0" applyNumberFormat="1" applyFont="1" applyBorder="1" applyAlignment="1" applyProtection="1">
      <alignment vertical="center" wrapText="1"/>
      <protection/>
    </xf>
    <xf numFmtId="4" fontId="1" fillId="0" borderId="2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49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 applyProtection="1">
      <alignment horizontal="center" vertical="center"/>
      <protection/>
    </xf>
    <xf numFmtId="4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1" fillId="0" borderId="53" xfId="0" applyNumberFormat="1" applyFont="1" applyFill="1" applyBorder="1" applyAlignment="1">
      <alignment vertical="center"/>
    </xf>
    <xf numFmtId="4" fontId="2" fillId="0" borderId="54" xfId="0" applyNumberFormat="1" applyFont="1" applyBorder="1" applyAlignment="1" applyProtection="1">
      <alignment vertical="center" wrapText="1"/>
      <protection/>
    </xf>
    <xf numFmtId="4" fontId="2" fillId="0" borderId="55" xfId="0" applyNumberFormat="1" applyFont="1" applyBorder="1" applyAlignment="1" applyProtection="1">
      <alignment vertical="center" wrapText="1"/>
      <protection/>
    </xf>
    <xf numFmtId="1" fontId="0" fillId="0" borderId="10" xfId="0" applyBorder="1" applyAlignment="1">
      <alignment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56" xfId="0" applyNumberFormat="1" applyFont="1" applyBorder="1" applyAlignment="1" applyProtection="1">
      <alignment vertical="center" wrapText="1"/>
      <protection/>
    </xf>
    <xf numFmtId="4" fontId="2" fillId="0" borderId="50" xfId="0" applyNumberFormat="1" applyFont="1" applyBorder="1" applyAlignment="1" applyProtection="1">
      <alignment vertical="center" wrapText="1"/>
      <protection/>
    </xf>
    <xf numFmtId="4" fontId="2" fillId="0" borderId="57" xfId="0" applyNumberFormat="1" applyFont="1" applyBorder="1" applyAlignment="1" applyProtection="1">
      <alignment vertical="center" wrapText="1"/>
      <protection/>
    </xf>
    <xf numFmtId="4" fontId="2" fillId="0" borderId="58" xfId="0" applyNumberFormat="1" applyFont="1" applyBorder="1" applyAlignment="1" applyProtection="1">
      <alignment vertical="center" wrapText="1"/>
      <protection/>
    </xf>
    <xf numFmtId="4" fontId="2" fillId="0" borderId="59" xfId="0" applyNumberFormat="1" applyFont="1" applyBorder="1" applyAlignment="1" applyProtection="1">
      <alignment vertical="center" wrapText="1"/>
      <protection/>
    </xf>
    <xf numFmtId="4" fontId="2" fillId="0" borderId="60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58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51" fillId="0" borderId="10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63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64" xfId="0" applyNumberFormat="1" applyFont="1" applyBorder="1" applyAlignment="1">
      <alignment vertical="center" wrapText="1"/>
    </xf>
    <xf numFmtId="4" fontId="2" fillId="0" borderId="65" xfId="0" applyNumberFormat="1" applyFont="1" applyBorder="1" applyAlignment="1">
      <alignment vertical="center" wrapText="1"/>
    </xf>
    <xf numFmtId="4" fontId="2" fillId="0" borderId="66" xfId="0" applyNumberFormat="1" applyFont="1" applyBorder="1" applyAlignment="1">
      <alignment vertical="center" wrapText="1"/>
    </xf>
    <xf numFmtId="3" fontId="2" fillId="0" borderId="62" xfId="0" applyNumberFormat="1" applyFont="1" applyBorder="1" applyAlignment="1" applyProtection="1">
      <alignment vertical="center" wrapText="1"/>
      <protection/>
    </xf>
    <xf numFmtId="0" fontId="2" fillId="0" borderId="48" xfId="0" applyNumberFormat="1" applyFont="1" applyFill="1" applyBorder="1" applyAlignment="1">
      <alignment vertical="center"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40" xfId="0" applyNumberFormat="1" applyFont="1" applyBorder="1" applyAlignment="1" applyProtection="1">
      <alignment vertical="center" wrapText="1"/>
      <protection/>
    </xf>
    <xf numFmtId="4" fontId="2" fillId="0" borderId="67" xfId="0" applyNumberFormat="1" applyFont="1" applyBorder="1" applyAlignment="1" applyProtection="1">
      <alignment vertical="center" wrapText="1"/>
      <protection/>
    </xf>
    <xf numFmtId="3" fontId="2" fillId="0" borderId="68" xfId="0" applyNumberFormat="1" applyFont="1" applyBorder="1" applyAlignment="1">
      <alignment horizontal="right" vertical="center" wrapText="1"/>
    </xf>
    <xf numFmtId="4" fontId="2" fillId="0" borderId="69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70" xfId="0" applyNumberFormat="1" applyFont="1" applyBorder="1" applyAlignment="1">
      <alignment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4" fontId="2" fillId="0" borderId="71" xfId="0" applyNumberFormat="1" applyFont="1" applyBorder="1" applyAlignment="1">
      <alignment vertical="center" wrapText="1"/>
    </xf>
    <xf numFmtId="4" fontId="2" fillId="0" borderId="72" xfId="0" applyNumberFormat="1" applyFont="1" applyBorder="1" applyAlignment="1">
      <alignment vertical="center" wrapText="1"/>
    </xf>
    <xf numFmtId="4" fontId="2" fillId="0" borderId="73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" fontId="2" fillId="0" borderId="35" xfId="0" applyNumberFormat="1" applyFont="1" applyBorder="1" applyAlignment="1" applyProtection="1">
      <alignment vertical="center" wrapText="1"/>
      <protection/>
    </xf>
    <xf numFmtId="4" fontId="2" fillId="0" borderId="36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0" fontId="1" fillId="0" borderId="75" xfId="0" applyNumberFormat="1" applyFont="1" applyFill="1" applyBorder="1" applyAlignment="1" applyProtection="1">
      <alignment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0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4" fontId="1" fillId="0" borderId="44" xfId="0" applyNumberFormat="1" applyFont="1" applyBorder="1" applyAlignment="1" applyProtection="1">
      <alignment vertical="center" wrapText="1"/>
      <protection/>
    </xf>
    <xf numFmtId="4" fontId="1" fillId="0" borderId="12" xfId="0" applyNumberFormat="1" applyFont="1" applyBorder="1" applyAlignment="1" applyProtection="1">
      <alignment vertical="center" wrapText="1"/>
      <protection/>
    </xf>
    <xf numFmtId="4" fontId="1" fillId="0" borderId="40" xfId="0" applyNumberFormat="1" applyFont="1" applyBorder="1" applyAlignment="1" applyProtection="1">
      <alignment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4" fontId="1" fillId="0" borderId="14" xfId="0" applyNumberFormat="1" applyFont="1" applyBorder="1" applyAlignment="1" applyProtection="1">
      <alignment vertical="center" wrapText="1"/>
      <protection/>
    </xf>
    <xf numFmtId="4" fontId="1" fillId="0" borderId="77" xfId="0" applyNumberFormat="1" applyFont="1" applyBorder="1" applyAlignment="1" applyProtection="1">
      <alignment vertical="center" wrapText="1"/>
      <protection/>
    </xf>
    <xf numFmtId="4" fontId="1" fillId="0" borderId="78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9" xfId="0" applyNumberFormat="1" applyFont="1" applyBorder="1" applyAlignment="1" applyProtection="1">
      <alignment vertical="center" wrapText="1"/>
      <protection/>
    </xf>
    <xf numFmtId="4" fontId="2" fillId="0" borderId="79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>
      <alignment vertical="center" wrapText="1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71" xfId="0" applyNumberFormat="1" applyFont="1" applyBorder="1" applyAlignment="1">
      <alignment horizontal="right" vertical="center" wrapText="1"/>
    </xf>
    <xf numFmtId="181" fontId="8" fillId="0" borderId="47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03"/>
    </row>
    <row r="3" ht="102" customHeight="1">
      <c r="A3" s="204" t="s">
        <v>0</v>
      </c>
    </row>
    <row r="4" ht="107.25" customHeight="1">
      <c r="A4" s="205" t="s">
        <v>1</v>
      </c>
    </row>
    <row r="5" ht="409.5" customHeight="1" hidden="1">
      <c r="A5" s="206"/>
    </row>
    <row r="6" ht="29.25" customHeight="1">
      <c r="A6" s="207"/>
    </row>
    <row r="7" ht="78" customHeight="1"/>
    <row r="8" ht="82.5" customHeight="1">
      <c r="A8" s="20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5" t="s">
        <v>381</v>
      </c>
    </row>
    <row r="2" spans="1:8" ht="25.5" customHeight="1">
      <c r="A2" s="21" t="s">
        <v>382</v>
      </c>
      <c r="B2" s="21"/>
      <c r="C2" s="21"/>
      <c r="D2" s="21"/>
      <c r="E2" s="21"/>
      <c r="F2" s="21"/>
      <c r="G2" s="21"/>
      <c r="H2" s="21"/>
    </row>
    <row r="3" spans="1:8" ht="19.5" customHeight="1">
      <c r="A3" s="47" t="s">
        <v>5</v>
      </c>
      <c r="B3" s="48"/>
      <c r="C3" s="48"/>
      <c r="D3" s="48"/>
      <c r="E3" s="48"/>
      <c r="F3" s="48"/>
      <c r="G3" s="48"/>
      <c r="H3" s="25" t="s">
        <v>6</v>
      </c>
    </row>
    <row r="4" spans="1:8" ht="19.5" customHeight="1">
      <c r="A4" s="49" t="s">
        <v>383</v>
      </c>
      <c r="B4" s="49" t="s">
        <v>384</v>
      </c>
      <c r="C4" s="30" t="s">
        <v>385</v>
      </c>
      <c r="D4" s="30"/>
      <c r="E4" s="50"/>
      <c r="F4" s="50"/>
      <c r="G4" s="50"/>
      <c r="H4" s="30"/>
    </row>
    <row r="5" spans="1:8" ht="19.5" customHeight="1">
      <c r="A5" s="49"/>
      <c r="B5" s="49"/>
      <c r="C5" s="51" t="s">
        <v>58</v>
      </c>
      <c r="D5" s="52" t="s">
        <v>248</v>
      </c>
      <c r="E5" s="53" t="s">
        <v>386</v>
      </c>
      <c r="F5" s="54"/>
      <c r="G5" s="55"/>
      <c r="H5" s="56" t="s">
        <v>253</v>
      </c>
    </row>
    <row r="6" spans="1:8" ht="33.75" customHeight="1">
      <c r="A6" s="38"/>
      <c r="B6" s="38"/>
      <c r="C6" s="57"/>
      <c r="D6" s="39"/>
      <c r="E6" s="58" t="s">
        <v>74</v>
      </c>
      <c r="F6" s="59" t="s">
        <v>387</v>
      </c>
      <c r="G6" s="60" t="s">
        <v>388</v>
      </c>
      <c r="H6" s="61"/>
    </row>
    <row r="7" spans="1:8" ht="19.5" customHeight="1">
      <c r="A7" s="41" t="s">
        <v>82</v>
      </c>
      <c r="B7" s="62" t="s">
        <v>58</v>
      </c>
      <c r="C7" s="63">
        <f>SUM(D7,E7,H7)</f>
        <v>80000</v>
      </c>
      <c r="D7" s="64">
        <v>0</v>
      </c>
      <c r="E7" s="64">
        <f>SUM(F7,G7)</f>
        <v>0</v>
      </c>
      <c r="F7" s="64">
        <v>0</v>
      </c>
      <c r="G7" s="65">
        <v>0</v>
      </c>
      <c r="H7" s="66">
        <v>80000</v>
      </c>
    </row>
    <row r="8" spans="1:8" ht="19.5" customHeight="1">
      <c r="A8" s="41" t="s">
        <v>82</v>
      </c>
      <c r="B8" s="62" t="s">
        <v>0</v>
      </c>
      <c r="C8" s="63">
        <f>SUM(D8,E8,H8)</f>
        <v>80000</v>
      </c>
      <c r="D8" s="64">
        <v>0</v>
      </c>
      <c r="E8" s="64">
        <f>SUM(F8,G8)</f>
        <v>0</v>
      </c>
      <c r="F8" s="64">
        <v>0</v>
      </c>
      <c r="G8" s="65">
        <v>0</v>
      </c>
      <c r="H8" s="66">
        <v>80000</v>
      </c>
    </row>
    <row r="9" spans="1:8" ht="19.5" customHeight="1">
      <c r="A9" s="41" t="s">
        <v>83</v>
      </c>
      <c r="B9" s="62" t="s">
        <v>84</v>
      </c>
      <c r="C9" s="63">
        <f>SUM(D9,E9,H9)</f>
        <v>80000</v>
      </c>
      <c r="D9" s="64">
        <v>0</v>
      </c>
      <c r="E9" s="64">
        <f>SUM(F9,G9)</f>
        <v>0</v>
      </c>
      <c r="F9" s="64">
        <v>0</v>
      </c>
      <c r="G9" s="65">
        <v>0</v>
      </c>
      <c r="H9" s="66">
        <v>80000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389</v>
      </c>
    </row>
    <row r="2" spans="1:8" ht="19.5" customHeight="1">
      <c r="A2" s="21" t="s">
        <v>390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5</v>
      </c>
      <c r="B3" s="23"/>
      <c r="C3" s="23"/>
      <c r="D3" s="23"/>
      <c r="E3" s="23"/>
      <c r="F3" s="24"/>
      <c r="G3" s="24"/>
      <c r="H3" s="25" t="s">
        <v>6</v>
      </c>
    </row>
    <row r="4" spans="1:8" ht="19.5" customHeight="1">
      <c r="A4" s="26" t="s">
        <v>57</v>
      </c>
      <c r="B4" s="27"/>
      <c r="C4" s="27"/>
      <c r="D4" s="27"/>
      <c r="E4" s="28"/>
      <c r="F4" s="29" t="s">
        <v>391</v>
      </c>
      <c r="G4" s="30"/>
      <c r="H4" s="30"/>
    </row>
    <row r="5" spans="1:8" ht="19.5" customHeight="1">
      <c r="A5" s="26" t="s">
        <v>66</v>
      </c>
      <c r="B5" s="27"/>
      <c r="C5" s="28"/>
      <c r="D5" s="31" t="s">
        <v>67</v>
      </c>
      <c r="E5" s="32" t="s">
        <v>130</v>
      </c>
      <c r="F5" s="33" t="s">
        <v>58</v>
      </c>
      <c r="G5" s="33" t="s">
        <v>126</v>
      </c>
      <c r="H5" s="30" t="s">
        <v>127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82</v>
      </c>
      <c r="B7" s="41" t="s">
        <v>82</v>
      </c>
      <c r="C7" s="41" t="s">
        <v>82</v>
      </c>
      <c r="D7" s="41" t="s">
        <v>82</v>
      </c>
      <c r="E7" s="41" t="s">
        <v>82</v>
      </c>
      <c r="F7" s="42">
        <f aca="true" t="shared" si="0" ref="F7:F16">SUM(G7,H7)</f>
        <v>0</v>
      </c>
      <c r="G7" s="43" t="s">
        <v>82</v>
      </c>
      <c r="H7" s="44" t="s">
        <v>82</v>
      </c>
    </row>
    <row r="8" spans="1:8" ht="19.5" customHeight="1">
      <c r="A8" s="41" t="s">
        <v>82</v>
      </c>
      <c r="B8" s="41" t="s">
        <v>82</v>
      </c>
      <c r="C8" s="41" t="s">
        <v>82</v>
      </c>
      <c r="D8" s="41" t="s">
        <v>82</v>
      </c>
      <c r="E8" s="41" t="s">
        <v>82</v>
      </c>
      <c r="F8" s="42">
        <f t="shared" si="0"/>
        <v>0</v>
      </c>
      <c r="G8" s="43" t="s">
        <v>82</v>
      </c>
      <c r="H8" s="44" t="s">
        <v>82</v>
      </c>
    </row>
    <row r="9" spans="1:8" ht="19.5" customHeight="1">
      <c r="A9" s="41" t="s">
        <v>82</v>
      </c>
      <c r="B9" s="41" t="s">
        <v>82</v>
      </c>
      <c r="C9" s="41" t="s">
        <v>82</v>
      </c>
      <c r="D9" s="41" t="s">
        <v>82</v>
      </c>
      <c r="E9" s="41" t="s">
        <v>82</v>
      </c>
      <c r="F9" s="42">
        <f t="shared" si="0"/>
        <v>0</v>
      </c>
      <c r="G9" s="43" t="s">
        <v>82</v>
      </c>
      <c r="H9" s="44" t="s">
        <v>82</v>
      </c>
    </row>
    <row r="10" spans="1:8" ht="19.5" customHeight="1">
      <c r="A10" s="41" t="s">
        <v>82</v>
      </c>
      <c r="B10" s="41" t="s">
        <v>82</v>
      </c>
      <c r="C10" s="41" t="s">
        <v>82</v>
      </c>
      <c r="D10" s="41" t="s">
        <v>82</v>
      </c>
      <c r="E10" s="41" t="s">
        <v>82</v>
      </c>
      <c r="F10" s="42">
        <f t="shared" si="0"/>
        <v>0</v>
      </c>
      <c r="G10" s="43" t="s">
        <v>82</v>
      </c>
      <c r="H10" s="44" t="s">
        <v>82</v>
      </c>
    </row>
    <row r="11" spans="1:8" ht="19.5" customHeight="1">
      <c r="A11" s="41" t="s">
        <v>82</v>
      </c>
      <c r="B11" s="41" t="s">
        <v>82</v>
      </c>
      <c r="C11" s="41" t="s">
        <v>82</v>
      </c>
      <c r="D11" s="41" t="s">
        <v>82</v>
      </c>
      <c r="E11" s="41" t="s">
        <v>82</v>
      </c>
      <c r="F11" s="42">
        <f t="shared" si="0"/>
        <v>0</v>
      </c>
      <c r="G11" s="43" t="s">
        <v>82</v>
      </c>
      <c r="H11" s="44" t="s">
        <v>82</v>
      </c>
    </row>
    <row r="12" spans="1:8" ht="19.5" customHeight="1">
      <c r="A12" s="41" t="s">
        <v>82</v>
      </c>
      <c r="B12" s="41" t="s">
        <v>82</v>
      </c>
      <c r="C12" s="41" t="s">
        <v>82</v>
      </c>
      <c r="D12" s="41" t="s">
        <v>82</v>
      </c>
      <c r="E12" s="41" t="s">
        <v>82</v>
      </c>
      <c r="F12" s="42">
        <f t="shared" si="0"/>
        <v>0</v>
      </c>
      <c r="G12" s="43" t="s">
        <v>82</v>
      </c>
      <c r="H12" s="44" t="s">
        <v>82</v>
      </c>
    </row>
    <row r="13" spans="1:8" ht="19.5" customHeight="1">
      <c r="A13" s="41" t="s">
        <v>82</v>
      </c>
      <c r="B13" s="41" t="s">
        <v>82</v>
      </c>
      <c r="C13" s="41" t="s">
        <v>82</v>
      </c>
      <c r="D13" s="41" t="s">
        <v>82</v>
      </c>
      <c r="E13" s="41" t="s">
        <v>82</v>
      </c>
      <c r="F13" s="42">
        <f t="shared" si="0"/>
        <v>0</v>
      </c>
      <c r="G13" s="43" t="s">
        <v>82</v>
      </c>
      <c r="H13" s="44" t="s">
        <v>82</v>
      </c>
    </row>
    <row r="14" spans="1:8" ht="19.5" customHeight="1">
      <c r="A14" s="41" t="s">
        <v>82</v>
      </c>
      <c r="B14" s="41" t="s">
        <v>82</v>
      </c>
      <c r="C14" s="41" t="s">
        <v>82</v>
      </c>
      <c r="D14" s="41" t="s">
        <v>82</v>
      </c>
      <c r="E14" s="41" t="s">
        <v>82</v>
      </c>
      <c r="F14" s="42">
        <f t="shared" si="0"/>
        <v>0</v>
      </c>
      <c r="G14" s="43" t="s">
        <v>82</v>
      </c>
      <c r="H14" s="44" t="s">
        <v>82</v>
      </c>
    </row>
    <row r="15" spans="1:8" ht="19.5" customHeight="1">
      <c r="A15" s="41" t="s">
        <v>82</v>
      </c>
      <c r="B15" s="41" t="s">
        <v>82</v>
      </c>
      <c r="C15" s="41" t="s">
        <v>82</v>
      </c>
      <c r="D15" s="41" t="s">
        <v>82</v>
      </c>
      <c r="E15" s="41" t="s">
        <v>82</v>
      </c>
      <c r="F15" s="42">
        <f t="shared" si="0"/>
        <v>0</v>
      </c>
      <c r="G15" s="43" t="s">
        <v>82</v>
      </c>
      <c r="H15" s="44" t="s">
        <v>82</v>
      </c>
    </row>
    <row r="16" spans="1:8" ht="19.5" customHeight="1">
      <c r="A16" s="41" t="s">
        <v>82</v>
      </c>
      <c r="B16" s="41" t="s">
        <v>82</v>
      </c>
      <c r="C16" s="41" t="s">
        <v>82</v>
      </c>
      <c r="D16" s="41" t="s">
        <v>82</v>
      </c>
      <c r="E16" s="41" t="s">
        <v>82</v>
      </c>
      <c r="F16" s="42">
        <f t="shared" si="0"/>
        <v>0</v>
      </c>
      <c r="G16" s="43" t="s">
        <v>82</v>
      </c>
      <c r="H16" s="44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5" t="s">
        <v>392</v>
      </c>
    </row>
    <row r="2" spans="1:8" ht="25.5" customHeight="1">
      <c r="A2" s="21" t="s">
        <v>393</v>
      </c>
      <c r="B2" s="21"/>
      <c r="C2" s="21"/>
      <c r="D2" s="21"/>
      <c r="E2" s="21"/>
      <c r="F2" s="21"/>
      <c r="G2" s="21"/>
      <c r="H2" s="21"/>
    </row>
    <row r="3" spans="1:8" ht="19.5" customHeight="1">
      <c r="A3" s="47" t="s">
        <v>5</v>
      </c>
      <c r="B3" s="48"/>
      <c r="C3" s="48"/>
      <c r="D3" s="48"/>
      <c r="E3" s="48"/>
      <c r="F3" s="48"/>
      <c r="G3" s="48"/>
      <c r="H3" s="25" t="s">
        <v>6</v>
      </c>
    </row>
    <row r="4" spans="1:8" ht="19.5" customHeight="1">
      <c r="A4" s="49" t="s">
        <v>383</v>
      </c>
      <c r="B4" s="49" t="s">
        <v>384</v>
      </c>
      <c r="C4" s="30" t="s">
        <v>385</v>
      </c>
      <c r="D4" s="30"/>
      <c r="E4" s="50"/>
      <c r="F4" s="50"/>
      <c r="G4" s="50"/>
      <c r="H4" s="30"/>
    </row>
    <row r="5" spans="1:8" ht="19.5" customHeight="1">
      <c r="A5" s="49"/>
      <c r="B5" s="49"/>
      <c r="C5" s="51" t="s">
        <v>58</v>
      </c>
      <c r="D5" s="52" t="s">
        <v>248</v>
      </c>
      <c r="E5" s="53" t="s">
        <v>386</v>
      </c>
      <c r="F5" s="54"/>
      <c r="G5" s="55"/>
      <c r="H5" s="56" t="s">
        <v>253</v>
      </c>
    </row>
    <row r="6" spans="1:8" ht="33.75" customHeight="1">
      <c r="A6" s="38"/>
      <c r="B6" s="38"/>
      <c r="C6" s="57"/>
      <c r="D6" s="39"/>
      <c r="E6" s="58" t="s">
        <v>74</v>
      </c>
      <c r="F6" s="59" t="s">
        <v>387</v>
      </c>
      <c r="G6" s="60" t="s">
        <v>388</v>
      </c>
      <c r="H6" s="61"/>
    </row>
    <row r="7" spans="1:8" ht="19.5" customHeight="1">
      <c r="A7" s="41" t="s">
        <v>82</v>
      </c>
      <c r="B7" s="62" t="s">
        <v>82</v>
      </c>
      <c r="C7" s="63">
        <f aca="true" t="shared" si="0" ref="C7:C16">SUM(D7,E7,H7)</f>
        <v>0</v>
      </c>
      <c r="D7" s="64" t="s">
        <v>82</v>
      </c>
      <c r="E7" s="64">
        <f aca="true" t="shared" si="1" ref="E7:E16">SUM(F7,G7)</f>
        <v>0</v>
      </c>
      <c r="F7" s="64" t="s">
        <v>82</v>
      </c>
      <c r="G7" s="65" t="s">
        <v>82</v>
      </c>
      <c r="H7" s="66" t="s">
        <v>82</v>
      </c>
    </row>
    <row r="8" spans="1:8" ht="19.5" customHeight="1">
      <c r="A8" s="41" t="s">
        <v>82</v>
      </c>
      <c r="B8" s="62" t="s">
        <v>82</v>
      </c>
      <c r="C8" s="63">
        <f t="shared" si="0"/>
        <v>0</v>
      </c>
      <c r="D8" s="64" t="s">
        <v>82</v>
      </c>
      <c r="E8" s="64">
        <f t="shared" si="1"/>
        <v>0</v>
      </c>
      <c r="F8" s="64" t="s">
        <v>82</v>
      </c>
      <c r="G8" s="65" t="s">
        <v>82</v>
      </c>
      <c r="H8" s="66" t="s">
        <v>82</v>
      </c>
    </row>
    <row r="9" spans="1:8" ht="19.5" customHeight="1">
      <c r="A9" s="41" t="s">
        <v>82</v>
      </c>
      <c r="B9" s="62" t="s">
        <v>82</v>
      </c>
      <c r="C9" s="63">
        <f t="shared" si="0"/>
        <v>0</v>
      </c>
      <c r="D9" s="64" t="s">
        <v>82</v>
      </c>
      <c r="E9" s="64">
        <f t="shared" si="1"/>
        <v>0</v>
      </c>
      <c r="F9" s="64" t="s">
        <v>82</v>
      </c>
      <c r="G9" s="65" t="s">
        <v>82</v>
      </c>
      <c r="H9" s="66" t="s">
        <v>82</v>
      </c>
    </row>
    <row r="10" spans="1:8" ht="19.5" customHeight="1">
      <c r="A10" s="41" t="s">
        <v>82</v>
      </c>
      <c r="B10" s="62" t="s">
        <v>82</v>
      </c>
      <c r="C10" s="63">
        <f t="shared" si="0"/>
        <v>0</v>
      </c>
      <c r="D10" s="64" t="s">
        <v>82</v>
      </c>
      <c r="E10" s="64">
        <f t="shared" si="1"/>
        <v>0</v>
      </c>
      <c r="F10" s="64" t="s">
        <v>82</v>
      </c>
      <c r="G10" s="65" t="s">
        <v>82</v>
      </c>
      <c r="H10" s="66" t="s">
        <v>82</v>
      </c>
    </row>
    <row r="11" spans="1:8" ht="19.5" customHeight="1">
      <c r="A11" s="41" t="s">
        <v>82</v>
      </c>
      <c r="B11" s="62" t="s">
        <v>82</v>
      </c>
      <c r="C11" s="63">
        <f t="shared" si="0"/>
        <v>0</v>
      </c>
      <c r="D11" s="64" t="s">
        <v>82</v>
      </c>
      <c r="E11" s="64">
        <f t="shared" si="1"/>
        <v>0</v>
      </c>
      <c r="F11" s="64" t="s">
        <v>82</v>
      </c>
      <c r="G11" s="65" t="s">
        <v>82</v>
      </c>
      <c r="H11" s="66" t="s">
        <v>82</v>
      </c>
    </row>
    <row r="12" spans="1:8" ht="19.5" customHeight="1">
      <c r="A12" s="41" t="s">
        <v>82</v>
      </c>
      <c r="B12" s="62" t="s">
        <v>82</v>
      </c>
      <c r="C12" s="63">
        <f t="shared" si="0"/>
        <v>0</v>
      </c>
      <c r="D12" s="64" t="s">
        <v>82</v>
      </c>
      <c r="E12" s="64">
        <f t="shared" si="1"/>
        <v>0</v>
      </c>
      <c r="F12" s="64" t="s">
        <v>82</v>
      </c>
      <c r="G12" s="65" t="s">
        <v>82</v>
      </c>
      <c r="H12" s="66" t="s">
        <v>82</v>
      </c>
    </row>
    <row r="13" spans="1:8" ht="19.5" customHeight="1">
      <c r="A13" s="41" t="s">
        <v>82</v>
      </c>
      <c r="B13" s="62" t="s">
        <v>82</v>
      </c>
      <c r="C13" s="63">
        <f t="shared" si="0"/>
        <v>0</v>
      </c>
      <c r="D13" s="64" t="s">
        <v>82</v>
      </c>
      <c r="E13" s="64">
        <f t="shared" si="1"/>
        <v>0</v>
      </c>
      <c r="F13" s="64" t="s">
        <v>82</v>
      </c>
      <c r="G13" s="65" t="s">
        <v>82</v>
      </c>
      <c r="H13" s="66" t="s">
        <v>82</v>
      </c>
    </row>
    <row r="14" spans="1:8" ht="19.5" customHeight="1">
      <c r="A14" s="41" t="s">
        <v>82</v>
      </c>
      <c r="B14" s="62" t="s">
        <v>82</v>
      </c>
      <c r="C14" s="63">
        <f t="shared" si="0"/>
        <v>0</v>
      </c>
      <c r="D14" s="64" t="s">
        <v>82</v>
      </c>
      <c r="E14" s="64">
        <f t="shared" si="1"/>
        <v>0</v>
      </c>
      <c r="F14" s="64" t="s">
        <v>82</v>
      </c>
      <c r="G14" s="65" t="s">
        <v>82</v>
      </c>
      <c r="H14" s="66" t="s">
        <v>82</v>
      </c>
    </row>
    <row r="15" spans="1:8" ht="19.5" customHeight="1">
      <c r="A15" s="41" t="s">
        <v>82</v>
      </c>
      <c r="B15" s="62" t="s">
        <v>82</v>
      </c>
      <c r="C15" s="63">
        <f t="shared" si="0"/>
        <v>0</v>
      </c>
      <c r="D15" s="64" t="s">
        <v>82</v>
      </c>
      <c r="E15" s="64">
        <f t="shared" si="1"/>
        <v>0</v>
      </c>
      <c r="F15" s="64" t="s">
        <v>82</v>
      </c>
      <c r="G15" s="65" t="s">
        <v>82</v>
      </c>
      <c r="H15" s="66" t="s">
        <v>82</v>
      </c>
    </row>
    <row r="16" spans="1:8" ht="19.5" customHeight="1">
      <c r="A16" s="41" t="s">
        <v>82</v>
      </c>
      <c r="B16" s="62" t="s">
        <v>82</v>
      </c>
      <c r="C16" s="63">
        <f t="shared" si="0"/>
        <v>0</v>
      </c>
      <c r="D16" s="64" t="s">
        <v>82</v>
      </c>
      <c r="E16" s="64">
        <f t="shared" si="1"/>
        <v>0</v>
      </c>
      <c r="F16" s="64" t="s">
        <v>82</v>
      </c>
      <c r="G16" s="65" t="s">
        <v>82</v>
      </c>
      <c r="H16" s="66" t="s">
        <v>82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394</v>
      </c>
    </row>
    <row r="2" spans="1:8" ht="19.5" customHeight="1">
      <c r="A2" s="21" t="s">
        <v>395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5</v>
      </c>
      <c r="B3" s="23"/>
      <c r="C3" s="23"/>
      <c r="D3" s="23"/>
      <c r="E3" s="23"/>
      <c r="F3" s="24"/>
      <c r="G3" s="24"/>
      <c r="H3" s="25" t="s">
        <v>6</v>
      </c>
    </row>
    <row r="4" spans="1:8" ht="19.5" customHeight="1">
      <c r="A4" s="26" t="s">
        <v>57</v>
      </c>
      <c r="B4" s="27"/>
      <c r="C4" s="27"/>
      <c r="D4" s="27"/>
      <c r="E4" s="28"/>
      <c r="F4" s="29" t="s">
        <v>396</v>
      </c>
      <c r="G4" s="30"/>
      <c r="H4" s="30"/>
    </row>
    <row r="5" spans="1:8" ht="19.5" customHeight="1">
      <c r="A5" s="26" t="s">
        <v>66</v>
      </c>
      <c r="B5" s="27"/>
      <c r="C5" s="28"/>
      <c r="D5" s="31" t="s">
        <v>67</v>
      </c>
      <c r="E5" s="32" t="s">
        <v>130</v>
      </c>
      <c r="F5" s="33" t="s">
        <v>58</v>
      </c>
      <c r="G5" s="33" t="s">
        <v>126</v>
      </c>
      <c r="H5" s="30" t="s">
        <v>127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82</v>
      </c>
      <c r="B7" s="41" t="s">
        <v>82</v>
      </c>
      <c r="C7" s="41" t="s">
        <v>82</v>
      </c>
      <c r="D7" s="41" t="s">
        <v>82</v>
      </c>
      <c r="E7" s="41" t="s">
        <v>82</v>
      </c>
      <c r="F7" s="42">
        <f aca="true" t="shared" si="0" ref="F7:F16">SUM(G7,H7)</f>
        <v>0</v>
      </c>
      <c r="G7" s="43" t="s">
        <v>82</v>
      </c>
      <c r="H7" s="44" t="s">
        <v>82</v>
      </c>
    </row>
    <row r="8" spans="1:8" ht="19.5" customHeight="1">
      <c r="A8" s="41" t="s">
        <v>82</v>
      </c>
      <c r="B8" s="41" t="s">
        <v>82</v>
      </c>
      <c r="C8" s="41" t="s">
        <v>82</v>
      </c>
      <c r="D8" s="41" t="s">
        <v>82</v>
      </c>
      <c r="E8" s="41" t="s">
        <v>82</v>
      </c>
      <c r="F8" s="42">
        <f t="shared" si="0"/>
        <v>0</v>
      </c>
      <c r="G8" s="43" t="s">
        <v>82</v>
      </c>
      <c r="H8" s="44" t="s">
        <v>82</v>
      </c>
    </row>
    <row r="9" spans="1:8" ht="19.5" customHeight="1">
      <c r="A9" s="41" t="s">
        <v>82</v>
      </c>
      <c r="B9" s="41" t="s">
        <v>82</v>
      </c>
      <c r="C9" s="41" t="s">
        <v>82</v>
      </c>
      <c r="D9" s="41" t="s">
        <v>82</v>
      </c>
      <c r="E9" s="41" t="s">
        <v>82</v>
      </c>
      <c r="F9" s="42">
        <f t="shared" si="0"/>
        <v>0</v>
      </c>
      <c r="G9" s="43" t="s">
        <v>82</v>
      </c>
      <c r="H9" s="44" t="s">
        <v>82</v>
      </c>
    </row>
    <row r="10" spans="1:8" ht="19.5" customHeight="1">
      <c r="A10" s="41" t="s">
        <v>82</v>
      </c>
      <c r="B10" s="41" t="s">
        <v>82</v>
      </c>
      <c r="C10" s="41" t="s">
        <v>82</v>
      </c>
      <c r="D10" s="41" t="s">
        <v>82</v>
      </c>
      <c r="E10" s="41" t="s">
        <v>82</v>
      </c>
      <c r="F10" s="42">
        <f t="shared" si="0"/>
        <v>0</v>
      </c>
      <c r="G10" s="43" t="s">
        <v>82</v>
      </c>
      <c r="H10" s="44" t="s">
        <v>82</v>
      </c>
    </row>
    <row r="11" spans="1:8" ht="19.5" customHeight="1">
      <c r="A11" s="41" t="s">
        <v>82</v>
      </c>
      <c r="B11" s="41" t="s">
        <v>82</v>
      </c>
      <c r="C11" s="41" t="s">
        <v>82</v>
      </c>
      <c r="D11" s="41" t="s">
        <v>82</v>
      </c>
      <c r="E11" s="41" t="s">
        <v>82</v>
      </c>
      <c r="F11" s="42">
        <f t="shared" si="0"/>
        <v>0</v>
      </c>
      <c r="G11" s="43" t="s">
        <v>82</v>
      </c>
      <c r="H11" s="44" t="s">
        <v>82</v>
      </c>
    </row>
    <row r="12" spans="1:8" ht="19.5" customHeight="1">
      <c r="A12" s="41" t="s">
        <v>82</v>
      </c>
      <c r="B12" s="41" t="s">
        <v>82</v>
      </c>
      <c r="C12" s="41" t="s">
        <v>82</v>
      </c>
      <c r="D12" s="41" t="s">
        <v>82</v>
      </c>
      <c r="E12" s="41" t="s">
        <v>82</v>
      </c>
      <c r="F12" s="42">
        <f t="shared" si="0"/>
        <v>0</v>
      </c>
      <c r="G12" s="43" t="s">
        <v>82</v>
      </c>
      <c r="H12" s="44" t="s">
        <v>82</v>
      </c>
    </row>
    <row r="13" spans="1:8" ht="19.5" customHeight="1">
      <c r="A13" s="41" t="s">
        <v>82</v>
      </c>
      <c r="B13" s="41" t="s">
        <v>82</v>
      </c>
      <c r="C13" s="41" t="s">
        <v>82</v>
      </c>
      <c r="D13" s="41" t="s">
        <v>82</v>
      </c>
      <c r="E13" s="41" t="s">
        <v>82</v>
      </c>
      <c r="F13" s="42">
        <f t="shared" si="0"/>
        <v>0</v>
      </c>
      <c r="G13" s="43" t="s">
        <v>82</v>
      </c>
      <c r="H13" s="44" t="s">
        <v>82</v>
      </c>
    </row>
    <row r="14" spans="1:8" ht="19.5" customHeight="1">
      <c r="A14" s="41" t="s">
        <v>82</v>
      </c>
      <c r="B14" s="41" t="s">
        <v>82</v>
      </c>
      <c r="C14" s="41" t="s">
        <v>82</v>
      </c>
      <c r="D14" s="41" t="s">
        <v>82</v>
      </c>
      <c r="E14" s="41" t="s">
        <v>82</v>
      </c>
      <c r="F14" s="42">
        <f t="shared" si="0"/>
        <v>0</v>
      </c>
      <c r="G14" s="43" t="s">
        <v>82</v>
      </c>
      <c r="H14" s="44" t="s">
        <v>82</v>
      </c>
    </row>
    <row r="15" spans="1:8" ht="19.5" customHeight="1">
      <c r="A15" s="41" t="s">
        <v>82</v>
      </c>
      <c r="B15" s="41" t="s">
        <v>82</v>
      </c>
      <c r="C15" s="41" t="s">
        <v>82</v>
      </c>
      <c r="D15" s="41" t="s">
        <v>82</v>
      </c>
      <c r="E15" s="41" t="s">
        <v>82</v>
      </c>
      <c r="F15" s="42">
        <f t="shared" si="0"/>
        <v>0</v>
      </c>
      <c r="G15" s="43" t="s">
        <v>82</v>
      </c>
      <c r="H15" s="44" t="s">
        <v>82</v>
      </c>
    </row>
    <row r="16" spans="1:8" ht="19.5" customHeight="1">
      <c r="A16" s="41" t="s">
        <v>82</v>
      </c>
      <c r="B16" s="41" t="s">
        <v>82</v>
      </c>
      <c r="C16" s="41" t="s">
        <v>82</v>
      </c>
      <c r="D16" s="41" t="s">
        <v>82</v>
      </c>
      <c r="E16" s="41" t="s">
        <v>82</v>
      </c>
      <c r="F16" s="42">
        <f t="shared" si="0"/>
        <v>0</v>
      </c>
      <c r="G16" s="43" t="s">
        <v>82</v>
      </c>
      <c r="H16" s="44" t="s">
        <v>82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2" t="s">
        <v>397</v>
      </c>
      <c r="B1" s="13" t="s">
        <v>398</v>
      </c>
      <c r="C1" s="14" t="s">
        <v>399</v>
      </c>
      <c r="D1" s="15" t="s">
        <v>400</v>
      </c>
      <c r="E1" s="16"/>
      <c r="F1" s="16"/>
      <c r="G1" s="17" t="s">
        <v>401</v>
      </c>
      <c r="H1" s="17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Zeros="0" tabSelected="1" workbookViewId="0" topLeftCell="A1">
      <selection activeCell="E14" sqref="E14"/>
    </sheetView>
  </sheetViews>
  <sheetFormatPr defaultColWidth="9.33203125" defaultRowHeight="11.25"/>
  <cols>
    <col min="1" max="1" width="38" style="0" customWidth="1"/>
    <col min="2" max="2" width="16" style="0" customWidth="1"/>
    <col min="3" max="3" width="18" style="0" customWidth="1"/>
    <col min="4" max="4" width="13.5" style="0" customWidth="1"/>
    <col min="5" max="5" width="38.5" style="0" customWidth="1"/>
    <col min="6" max="12" width="25" style="0" customWidth="1"/>
  </cols>
  <sheetData>
    <row r="1" spans="1:12" ht="25.5" customHeight="1">
      <c r="A1" s="1" t="s">
        <v>402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403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21" customHeight="1">
      <c r="A4" s="4" t="s">
        <v>404</v>
      </c>
      <c r="B4" s="4" t="s">
        <v>405</v>
      </c>
      <c r="C4" s="4"/>
      <c r="D4" s="4"/>
      <c r="E4" s="4" t="s">
        <v>406</v>
      </c>
      <c r="F4" s="4" t="s">
        <v>407</v>
      </c>
      <c r="G4" s="4" t="s">
        <v>397</v>
      </c>
      <c r="H4" s="4" t="s">
        <v>397</v>
      </c>
      <c r="I4" s="4" t="s">
        <v>397</v>
      </c>
      <c r="J4" s="4" t="s">
        <v>397</v>
      </c>
      <c r="K4" s="4" t="s">
        <v>397</v>
      </c>
      <c r="L4" s="4" t="s">
        <v>397</v>
      </c>
    </row>
    <row r="5" spans="1:12" ht="21" customHeight="1">
      <c r="A5" s="4"/>
      <c r="B5" s="4" t="s">
        <v>408</v>
      </c>
      <c r="C5" s="4" t="s">
        <v>409</v>
      </c>
      <c r="D5" s="4" t="s">
        <v>410</v>
      </c>
      <c r="E5" s="4"/>
      <c r="F5" s="4"/>
      <c r="G5" s="4" t="s">
        <v>411</v>
      </c>
      <c r="H5" s="4" t="s">
        <v>411</v>
      </c>
      <c r="I5" s="11" t="s">
        <v>412</v>
      </c>
      <c r="J5" s="11" t="s">
        <v>412</v>
      </c>
      <c r="K5" s="11" t="s">
        <v>413</v>
      </c>
      <c r="L5" s="11" t="s">
        <v>413</v>
      </c>
    </row>
    <row r="6" spans="1:12" ht="21" customHeight="1">
      <c r="A6" s="5"/>
      <c r="B6" s="5"/>
      <c r="C6" s="5"/>
      <c r="D6" s="5"/>
      <c r="E6" s="5"/>
      <c r="F6" s="5"/>
      <c r="G6" s="5" t="s">
        <v>400</v>
      </c>
      <c r="H6" s="6" t="s">
        <v>414</v>
      </c>
      <c r="I6" s="6" t="s">
        <v>400</v>
      </c>
      <c r="J6" s="6" t="s">
        <v>414</v>
      </c>
      <c r="K6" s="6" t="s">
        <v>400</v>
      </c>
      <c r="L6" s="6" t="s">
        <v>414</v>
      </c>
    </row>
    <row r="7" spans="1:12" ht="25.5" customHeight="1">
      <c r="A7" s="7" t="s">
        <v>58</v>
      </c>
      <c r="B7" s="8">
        <v>1957900</v>
      </c>
      <c r="C7" s="8">
        <v>1957900</v>
      </c>
      <c r="D7" s="8">
        <f aca="true" t="shared" si="0" ref="D7:D38">B7-C7</f>
        <v>0</v>
      </c>
      <c r="E7" s="9"/>
      <c r="F7" s="10" t="s">
        <v>82</v>
      </c>
      <c r="G7" s="10" t="s">
        <v>82</v>
      </c>
      <c r="H7" s="10" t="s">
        <v>82</v>
      </c>
      <c r="I7" s="10" t="s">
        <v>82</v>
      </c>
      <c r="J7" s="10" t="s">
        <v>82</v>
      </c>
      <c r="K7" s="10" t="s">
        <v>82</v>
      </c>
      <c r="L7" s="10" t="s">
        <v>82</v>
      </c>
    </row>
    <row r="8" spans="1:12" ht="25.5" customHeight="1">
      <c r="A8" s="7" t="s">
        <v>0</v>
      </c>
      <c r="B8" s="8">
        <v>1957900</v>
      </c>
      <c r="C8" s="8">
        <v>1957900</v>
      </c>
      <c r="D8" s="8">
        <f t="shared" si="0"/>
        <v>0</v>
      </c>
      <c r="E8" s="9"/>
      <c r="F8" s="10" t="s">
        <v>82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</row>
    <row r="9" spans="1:12" ht="25.5" customHeight="1">
      <c r="A9" s="7" t="s">
        <v>415</v>
      </c>
      <c r="B9" s="8">
        <v>810000</v>
      </c>
      <c r="C9" s="8">
        <v>810000</v>
      </c>
      <c r="D9" s="8">
        <f t="shared" si="0"/>
        <v>0</v>
      </c>
      <c r="E9" s="9"/>
      <c r="F9" s="10" t="s">
        <v>416</v>
      </c>
      <c r="G9" s="10" t="s">
        <v>417</v>
      </c>
      <c r="H9" s="10" t="s">
        <v>418</v>
      </c>
      <c r="I9" s="10" t="s">
        <v>419</v>
      </c>
      <c r="J9" s="10" t="s">
        <v>420</v>
      </c>
      <c r="K9" s="10" t="s">
        <v>421</v>
      </c>
      <c r="L9" s="10" t="s">
        <v>422</v>
      </c>
    </row>
    <row r="10" spans="1:12" ht="25.5" customHeight="1">
      <c r="A10" s="7" t="s">
        <v>423</v>
      </c>
      <c r="B10" s="8">
        <v>0</v>
      </c>
      <c r="C10" s="8">
        <v>0</v>
      </c>
      <c r="D10" s="8">
        <f t="shared" si="0"/>
        <v>0</v>
      </c>
      <c r="E10" s="9"/>
      <c r="F10" s="10" t="s">
        <v>82</v>
      </c>
      <c r="G10" s="10" t="s">
        <v>424</v>
      </c>
      <c r="H10" s="10" t="s">
        <v>425</v>
      </c>
      <c r="I10" s="10" t="s">
        <v>426</v>
      </c>
      <c r="J10" s="10" t="s">
        <v>427</v>
      </c>
      <c r="K10" s="10" t="s">
        <v>82</v>
      </c>
      <c r="L10" s="10" t="s">
        <v>82</v>
      </c>
    </row>
    <row r="11" spans="1:12" ht="25.5" customHeight="1">
      <c r="A11" s="7" t="s">
        <v>423</v>
      </c>
      <c r="B11" s="8">
        <v>0</v>
      </c>
      <c r="C11" s="8">
        <v>0</v>
      </c>
      <c r="D11" s="8">
        <f t="shared" si="0"/>
        <v>0</v>
      </c>
      <c r="E11" s="9"/>
      <c r="F11" s="10" t="s">
        <v>82</v>
      </c>
      <c r="G11" s="10" t="s">
        <v>428</v>
      </c>
      <c r="H11" s="10" t="s">
        <v>429</v>
      </c>
      <c r="I11" s="10" t="s">
        <v>430</v>
      </c>
      <c r="J11" s="10" t="s">
        <v>431</v>
      </c>
      <c r="K11" s="10" t="s">
        <v>82</v>
      </c>
      <c r="L11" s="10" t="s">
        <v>82</v>
      </c>
    </row>
    <row r="12" spans="1:12" ht="25.5" customHeight="1">
      <c r="A12" s="7" t="s">
        <v>423</v>
      </c>
      <c r="B12" s="8">
        <v>0</v>
      </c>
      <c r="C12" s="8">
        <v>0</v>
      </c>
      <c r="D12" s="8">
        <f t="shared" si="0"/>
        <v>0</v>
      </c>
      <c r="E12" s="9"/>
      <c r="F12" s="10" t="s">
        <v>82</v>
      </c>
      <c r="G12" s="10" t="s">
        <v>432</v>
      </c>
      <c r="H12" s="10" t="s">
        <v>433</v>
      </c>
      <c r="I12" s="10" t="s">
        <v>434</v>
      </c>
      <c r="J12" s="10" t="s">
        <v>435</v>
      </c>
      <c r="K12" s="10" t="s">
        <v>82</v>
      </c>
      <c r="L12" s="10" t="s">
        <v>82</v>
      </c>
    </row>
    <row r="13" spans="1:12" ht="25.5" customHeight="1">
      <c r="A13" s="7" t="s">
        <v>423</v>
      </c>
      <c r="B13" s="8">
        <v>0</v>
      </c>
      <c r="C13" s="8">
        <v>0</v>
      </c>
      <c r="D13" s="8">
        <f t="shared" si="0"/>
        <v>0</v>
      </c>
      <c r="E13" s="9"/>
      <c r="F13" s="10" t="s">
        <v>82</v>
      </c>
      <c r="G13" s="10" t="s">
        <v>436</v>
      </c>
      <c r="H13" s="10" t="s">
        <v>437</v>
      </c>
      <c r="I13" s="10" t="s">
        <v>82</v>
      </c>
      <c r="J13" s="10" t="s">
        <v>82</v>
      </c>
      <c r="K13" s="10" t="s">
        <v>82</v>
      </c>
      <c r="L13" s="10" t="s">
        <v>82</v>
      </c>
    </row>
    <row r="14" spans="1:12" ht="25.5" customHeight="1">
      <c r="A14" s="7" t="s">
        <v>423</v>
      </c>
      <c r="B14" s="8">
        <v>0</v>
      </c>
      <c r="C14" s="8">
        <v>0</v>
      </c>
      <c r="D14" s="8">
        <f t="shared" si="0"/>
        <v>0</v>
      </c>
      <c r="E14" s="9"/>
      <c r="F14" s="10" t="s">
        <v>82</v>
      </c>
      <c r="G14" s="10" t="s">
        <v>438</v>
      </c>
      <c r="H14" s="10" t="s">
        <v>439</v>
      </c>
      <c r="I14" s="10" t="s">
        <v>82</v>
      </c>
      <c r="J14" s="10" t="s">
        <v>82</v>
      </c>
      <c r="K14" s="10" t="s">
        <v>82</v>
      </c>
      <c r="L14" s="10" t="s">
        <v>82</v>
      </c>
    </row>
    <row r="15" spans="1:12" ht="25.5" customHeight="1">
      <c r="A15" s="7" t="s">
        <v>423</v>
      </c>
      <c r="B15" s="8">
        <v>0</v>
      </c>
      <c r="C15" s="8">
        <v>0</v>
      </c>
      <c r="D15" s="8">
        <f t="shared" si="0"/>
        <v>0</v>
      </c>
      <c r="E15" s="9"/>
      <c r="F15" s="10" t="s">
        <v>82</v>
      </c>
      <c r="G15" s="10" t="s">
        <v>440</v>
      </c>
      <c r="H15" s="10" t="s">
        <v>425</v>
      </c>
      <c r="I15" s="10" t="s">
        <v>82</v>
      </c>
      <c r="J15" s="10" t="s">
        <v>82</v>
      </c>
      <c r="K15" s="10" t="s">
        <v>82</v>
      </c>
      <c r="L15" s="10" t="s">
        <v>82</v>
      </c>
    </row>
    <row r="16" spans="1:12" ht="25.5" customHeight="1">
      <c r="A16" s="7" t="s">
        <v>423</v>
      </c>
      <c r="B16" s="8">
        <v>0</v>
      </c>
      <c r="C16" s="8">
        <v>0</v>
      </c>
      <c r="D16" s="8">
        <f t="shared" si="0"/>
        <v>0</v>
      </c>
      <c r="E16" s="9"/>
      <c r="F16" s="10" t="s">
        <v>82</v>
      </c>
      <c r="G16" s="10" t="s">
        <v>441</v>
      </c>
      <c r="H16" s="10" t="s">
        <v>442</v>
      </c>
      <c r="I16" s="10" t="s">
        <v>82</v>
      </c>
      <c r="J16" s="10" t="s">
        <v>82</v>
      </c>
      <c r="K16" s="10" t="s">
        <v>82</v>
      </c>
      <c r="L16" s="10" t="s">
        <v>82</v>
      </c>
    </row>
    <row r="17" spans="1:12" ht="25.5" customHeight="1">
      <c r="A17" s="7" t="s">
        <v>423</v>
      </c>
      <c r="B17" s="8">
        <v>0</v>
      </c>
      <c r="C17" s="8">
        <v>0</v>
      </c>
      <c r="D17" s="8">
        <f t="shared" si="0"/>
        <v>0</v>
      </c>
      <c r="E17" s="9"/>
      <c r="F17" s="10" t="s">
        <v>82</v>
      </c>
      <c r="G17" s="10" t="s">
        <v>443</v>
      </c>
      <c r="H17" s="10" t="s">
        <v>444</v>
      </c>
      <c r="I17" s="10" t="s">
        <v>82</v>
      </c>
      <c r="J17" s="10" t="s">
        <v>82</v>
      </c>
      <c r="K17" s="10" t="s">
        <v>82</v>
      </c>
      <c r="L17" s="10" t="s">
        <v>82</v>
      </c>
    </row>
    <row r="18" spans="1:12" ht="25.5" customHeight="1">
      <c r="A18" s="7" t="s">
        <v>423</v>
      </c>
      <c r="B18" s="8">
        <v>0</v>
      </c>
      <c r="C18" s="8">
        <v>0</v>
      </c>
      <c r="D18" s="8">
        <f t="shared" si="0"/>
        <v>0</v>
      </c>
      <c r="E18" s="9"/>
      <c r="F18" s="10" t="s">
        <v>82</v>
      </c>
      <c r="G18" s="10" t="s">
        <v>445</v>
      </c>
      <c r="H18" s="10" t="s">
        <v>439</v>
      </c>
      <c r="I18" s="10" t="s">
        <v>82</v>
      </c>
      <c r="J18" s="10" t="s">
        <v>82</v>
      </c>
      <c r="K18" s="10" t="s">
        <v>82</v>
      </c>
      <c r="L18" s="10" t="s">
        <v>82</v>
      </c>
    </row>
    <row r="19" spans="1:12" ht="25.5" customHeight="1">
      <c r="A19" s="7" t="s">
        <v>446</v>
      </c>
      <c r="B19" s="8">
        <v>1200</v>
      </c>
      <c r="C19" s="8">
        <v>1200</v>
      </c>
      <c r="D19" s="8">
        <f t="shared" si="0"/>
        <v>0</v>
      </c>
      <c r="E19" s="9"/>
      <c r="F19" s="10" t="s">
        <v>447</v>
      </c>
      <c r="G19" s="10" t="s">
        <v>448</v>
      </c>
      <c r="H19" s="10" t="s">
        <v>449</v>
      </c>
      <c r="I19" s="10" t="s">
        <v>82</v>
      </c>
      <c r="J19" s="10" t="s">
        <v>82</v>
      </c>
      <c r="K19" s="10" t="s">
        <v>421</v>
      </c>
      <c r="L19" s="10" t="s">
        <v>439</v>
      </c>
    </row>
    <row r="20" spans="1:12" ht="25.5" customHeight="1">
      <c r="A20" s="7" t="s">
        <v>423</v>
      </c>
      <c r="B20" s="8">
        <v>0</v>
      </c>
      <c r="C20" s="8">
        <v>0</v>
      </c>
      <c r="D20" s="8">
        <f t="shared" si="0"/>
        <v>0</v>
      </c>
      <c r="E20" s="9"/>
      <c r="F20" s="10" t="s">
        <v>82</v>
      </c>
      <c r="G20" s="10" t="s">
        <v>450</v>
      </c>
      <c r="H20" s="10" t="s">
        <v>451</v>
      </c>
      <c r="I20" s="10" t="s">
        <v>82</v>
      </c>
      <c r="J20" s="10" t="s">
        <v>82</v>
      </c>
      <c r="K20" s="10" t="s">
        <v>82</v>
      </c>
      <c r="L20" s="10" t="s">
        <v>82</v>
      </c>
    </row>
    <row r="21" spans="1:12" ht="25.5" customHeight="1">
      <c r="A21" s="7" t="s">
        <v>452</v>
      </c>
      <c r="B21" s="8">
        <v>40000</v>
      </c>
      <c r="C21" s="8">
        <v>40000</v>
      </c>
      <c r="D21" s="8">
        <f t="shared" si="0"/>
        <v>0</v>
      </c>
      <c r="E21" s="9"/>
      <c r="F21" s="10" t="s">
        <v>453</v>
      </c>
      <c r="G21" s="10" t="s">
        <v>454</v>
      </c>
      <c r="H21" s="10" t="s">
        <v>455</v>
      </c>
      <c r="I21" s="10" t="s">
        <v>456</v>
      </c>
      <c r="J21" s="10" t="s">
        <v>439</v>
      </c>
      <c r="K21" s="10" t="s">
        <v>421</v>
      </c>
      <c r="L21" s="10" t="s">
        <v>439</v>
      </c>
    </row>
    <row r="22" spans="1:12" ht="25.5" customHeight="1">
      <c r="A22" s="7" t="s">
        <v>423</v>
      </c>
      <c r="B22" s="8">
        <v>0</v>
      </c>
      <c r="C22" s="8">
        <v>0</v>
      </c>
      <c r="D22" s="8">
        <f t="shared" si="0"/>
        <v>0</v>
      </c>
      <c r="E22" s="9"/>
      <c r="F22" s="10" t="s">
        <v>82</v>
      </c>
      <c r="G22" s="10" t="s">
        <v>438</v>
      </c>
      <c r="H22" s="10" t="s">
        <v>439</v>
      </c>
      <c r="I22" s="10" t="s">
        <v>457</v>
      </c>
      <c r="J22" s="10" t="s">
        <v>439</v>
      </c>
      <c r="K22" s="10" t="s">
        <v>82</v>
      </c>
      <c r="L22" s="10" t="s">
        <v>82</v>
      </c>
    </row>
    <row r="23" spans="1:12" ht="25.5" customHeight="1">
      <c r="A23" s="7" t="s">
        <v>423</v>
      </c>
      <c r="B23" s="8">
        <v>0</v>
      </c>
      <c r="C23" s="8">
        <v>0</v>
      </c>
      <c r="D23" s="8">
        <f t="shared" si="0"/>
        <v>0</v>
      </c>
      <c r="E23" s="9"/>
      <c r="F23" s="10" t="s">
        <v>82</v>
      </c>
      <c r="G23" s="10" t="s">
        <v>458</v>
      </c>
      <c r="H23" s="10" t="s">
        <v>459</v>
      </c>
      <c r="I23" s="10" t="s">
        <v>460</v>
      </c>
      <c r="J23" s="10" t="s">
        <v>449</v>
      </c>
      <c r="K23" s="10" t="s">
        <v>82</v>
      </c>
      <c r="L23" s="10" t="s">
        <v>82</v>
      </c>
    </row>
    <row r="24" spans="1:12" ht="25.5" customHeight="1">
      <c r="A24" s="7" t="s">
        <v>423</v>
      </c>
      <c r="B24" s="8">
        <v>0</v>
      </c>
      <c r="C24" s="8">
        <v>0</v>
      </c>
      <c r="D24" s="8">
        <f t="shared" si="0"/>
        <v>0</v>
      </c>
      <c r="E24" s="9"/>
      <c r="F24" s="10" t="s">
        <v>82</v>
      </c>
      <c r="G24" s="10" t="s">
        <v>461</v>
      </c>
      <c r="H24" s="10" t="s">
        <v>462</v>
      </c>
      <c r="I24" s="10" t="s">
        <v>82</v>
      </c>
      <c r="J24" s="10" t="s">
        <v>82</v>
      </c>
      <c r="K24" s="10" t="s">
        <v>82</v>
      </c>
      <c r="L24" s="10" t="s">
        <v>82</v>
      </c>
    </row>
    <row r="25" spans="1:12" ht="25.5" customHeight="1">
      <c r="A25" s="7" t="s">
        <v>463</v>
      </c>
      <c r="B25" s="8">
        <v>20000</v>
      </c>
      <c r="C25" s="8">
        <v>20000</v>
      </c>
      <c r="D25" s="8">
        <f t="shared" si="0"/>
        <v>0</v>
      </c>
      <c r="E25" s="9"/>
      <c r="F25" s="10" t="s">
        <v>464</v>
      </c>
      <c r="G25" s="10" t="s">
        <v>465</v>
      </c>
      <c r="H25" s="10" t="s">
        <v>466</v>
      </c>
      <c r="I25" s="10" t="s">
        <v>421</v>
      </c>
      <c r="J25" s="10" t="s">
        <v>439</v>
      </c>
      <c r="K25" s="10" t="s">
        <v>421</v>
      </c>
      <c r="L25" s="10" t="s">
        <v>439</v>
      </c>
    </row>
    <row r="26" spans="1:12" ht="25.5" customHeight="1">
      <c r="A26" s="7" t="s">
        <v>423</v>
      </c>
      <c r="B26" s="8">
        <v>0</v>
      </c>
      <c r="C26" s="8">
        <v>0</v>
      </c>
      <c r="D26" s="8">
        <f t="shared" si="0"/>
        <v>0</v>
      </c>
      <c r="E26" s="9"/>
      <c r="F26" s="10" t="s">
        <v>82</v>
      </c>
      <c r="G26" s="10" t="s">
        <v>448</v>
      </c>
      <c r="H26" s="10" t="s">
        <v>449</v>
      </c>
      <c r="I26" s="10" t="s">
        <v>82</v>
      </c>
      <c r="J26" s="10" t="s">
        <v>82</v>
      </c>
      <c r="K26" s="10" t="s">
        <v>82</v>
      </c>
      <c r="L26" s="10" t="s">
        <v>82</v>
      </c>
    </row>
    <row r="27" spans="1:12" ht="25.5" customHeight="1">
      <c r="A27" s="7" t="s">
        <v>467</v>
      </c>
      <c r="B27" s="8">
        <v>1010000</v>
      </c>
      <c r="C27" s="8">
        <v>1010000</v>
      </c>
      <c r="D27" s="8">
        <f t="shared" si="0"/>
        <v>0</v>
      </c>
      <c r="E27" s="9"/>
      <c r="F27" s="10" t="s">
        <v>468</v>
      </c>
      <c r="G27" s="10" t="s">
        <v>469</v>
      </c>
      <c r="H27" s="10" t="s">
        <v>470</v>
      </c>
      <c r="I27" s="10" t="s">
        <v>430</v>
      </c>
      <c r="J27" s="10" t="s">
        <v>471</v>
      </c>
      <c r="K27" s="10" t="s">
        <v>421</v>
      </c>
      <c r="L27" s="10" t="s">
        <v>439</v>
      </c>
    </row>
    <row r="28" spans="1:12" ht="25.5" customHeight="1">
      <c r="A28" s="7" t="s">
        <v>423</v>
      </c>
      <c r="B28" s="8">
        <v>0</v>
      </c>
      <c r="C28" s="8">
        <v>0</v>
      </c>
      <c r="D28" s="8">
        <f t="shared" si="0"/>
        <v>0</v>
      </c>
      <c r="E28" s="9"/>
      <c r="F28" s="10" t="s">
        <v>82</v>
      </c>
      <c r="G28" s="10" t="s">
        <v>472</v>
      </c>
      <c r="H28" s="10" t="s">
        <v>473</v>
      </c>
      <c r="I28" s="10" t="s">
        <v>460</v>
      </c>
      <c r="J28" s="10" t="s">
        <v>449</v>
      </c>
      <c r="K28" s="10" t="s">
        <v>82</v>
      </c>
      <c r="L28" s="10" t="s">
        <v>82</v>
      </c>
    </row>
    <row r="29" spans="1:12" ht="25.5" customHeight="1">
      <c r="A29" s="7" t="s">
        <v>423</v>
      </c>
      <c r="B29" s="8">
        <v>0</v>
      </c>
      <c r="C29" s="8">
        <v>0</v>
      </c>
      <c r="D29" s="8">
        <f t="shared" si="0"/>
        <v>0</v>
      </c>
      <c r="E29" s="9"/>
      <c r="F29" s="10" t="s">
        <v>82</v>
      </c>
      <c r="G29" s="10" t="s">
        <v>445</v>
      </c>
      <c r="H29" s="10" t="s">
        <v>439</v>
      </c>
      <c r="I29" s="10" t="s">
        <v>474</v>
      </c>
      <c r="J29" s="10" t="s">
        <v>475</v>
      </c>
      <c r="K29" s="10" t="s">
        <v>82</v>
      </c>
      <c r="L29" s="10" t="s">
        <v>82</v>
      </c>
    </row>
    <row r="30" spans="1:12" ht="25.5" customHeight="1">
      <c r="A30" s="7" t="s">
        <v>423</v>
      </c>
      <c r="B30" s="8">
        <v>0</v>
      </c>
      <c r="C30" s="8">
        <v>0</v>
      </c>
      <c r="D30" s="8">
        <f t="shared" si="0"/>
        <v>0</v>
      </c>
      <c r="E30" s="9"/>
      <c r="F30" s="10" t="s">
        <v>82</v>
      </c>
      <c r="G30" s="10" t="s">
        <v>476</v>
      </c>
      <c r="H30" s="10" t="s">
        <v>477</v>
      </c>
      <c r="I30" s="10" t="s">
        <v>434</v>
      </c>
      <c r="J30" s="10" t="s">
        <v>478</v>
      </c>
      <c r="K30" s="10" t="s">
        <v>82</v>
      </c>
      <c r="L30" s="10" t="s">
        <v>82</v>
      </c>
    </row>
    <row r="31" spans="1:12" ht="25.5" customHeight="1">
      <c r="A31" s="7" t="s">
        <v>423</v>
      </c>
      <c r="B31" s="8">
        <v>0</v>
      </c>
      <c r="C31" s="8">
        <v>0</v>
      </c>
      <c r="D31" s="8">
        <f t="shared" si="0"/>
        <v>0</v>
      </c>
      <c r="E31" s="9"/>
      <c r="F31" s="10" t="s">
        <v>82</v>
      </c>
      <c r="G31" s="10" t="s">
        <v>438</v>
      </c>
      <c r="H31" s="10" t="s">
        <v>439</v>
      </c>
      <c r="I31" s="10" t="s">
        <v>479</v>
      </c>
      <c r="J31" s="10" t="s">
        <v>420</v>
      </c>
      <c r="K31" s="10" t="s">
        <v>82</v>
      </c>
      <c r="L31" s="10" t="s">
        <v>82</v>
      </c>
    </row>
    <row r="32" spans="1:12" ht="25.5" customHeight="1">
      <c r="A32" s="7" t="s">
        <v>423</v>
      </c>
      <c r="B32" s="8">
        <v>0</v>
      </c>
      <c r="C32" s="8">
        <v>0</v>
      </c>
      <c r="D32" s="8">
        <f t="shared" si="0"/>
        <v>0</v>
      </c>
      <c r="E32" s="9"/>
      <c r="F32" s="10" t="s">
        <v>82</v>
      </c>
      <c r="G32" s="10" t="s">
        <v>480</v>
      </c>
      <c r="H32" s="10" t="s">
        <v>481</v>
      </c>
      <c r="I32" s="10" t="s">
        <v>82</v>
      </c>
      <c r="J32" s="10" t="s">
        <v>82</v>
      </c>
      <c r="K32" s="10" t="s">
        <v>82</v>
      </c>
      <c r="L32" s="10" t="s">
        <v>82</v>
      </c>
    </row>
    <row r="33" spans="1:12" ht="25.5" customHeight="1">
      <c r="A33" s="7" t="s">
        <v>423</v>
      </c>
      <c r="B33" s="8">
        <v>0</v>
      </c>
      <c r="C33" s="8">
        <v>0</v>
      </c>
      <c r="D33" s="8">
        <f t="shared" si="0"/>
        <v>0</v>
      </c>
      <c r="E33" s="9"/>
      <c r="F33" s="10" t="s">
        <v>82</v>
      </c>
      <c r="G33" s="10" t="s">
        <v>482</v>
      </c>
      <c r="H33" s="10" t="s">
        <v>439</v>
      </c>
      <c r="I33" s="10" t="s">
        <v>82</v>
      </c>
      <c r="J33" s="10" t="s">
        <v>82</v>
      </c>
      <c r="K33" s="10" t="s">
        <v>82</v>
      </c>
      <c r="L33" s="10" t="s">
        <v>82</v>
      </c>
    </row>
    <row r="34" spans="1:12" ht="25.5" customHeight="1">
      <c r="A34" s="7" t="s">
        <v>423</v>
      </c>
      <c r="B34" s="8">
        <v>0</v>
      </c>
      <c r="C34" s="8">
        <v>0</v>
      </c>
      <c r="D34" s="8">
        <f t="shared" si="0"/>
        <v>0</v>
      </c>
      <c r="E34" s="9"/>
      <c r="F34" s="10" t="s">
        <v>82</v>
      </c>
      <c r="G34" s="10" t="s">
        <v>436</v>
      </c>
      <c r="H34" s="10" t="s">
        <v>483</v>
      </c>
      <c r="I34" s="10" t="s">
        <v>82</v>
      </c>
      <c r="J34" s="10" t="s">
        <v>82</v>
      </c>
      <c r="K34" s="10" t="s">
        <v>82</v>
      </c>
      <c r="L34" s="10" t="s">
        <v>82</v>
      </c>
    </row>
    <row r="35" spans="1:12" ht="25.5" customHeight="1">
      <c r="A35" s="7" t="s">
        <v>484</v>
      </c>
      <c r="B35" s="8">
        <v>26700</v>
      </c>
      <c r="C35" s="8">
        <v>26700</v>
      </c>
      <c r="D35" s="8">
        <f t="shared" si="0"/>
        <v>0</v>
      </c>
      <c r="E35" s="9"/>
      <c r="F35" s="10" t="s">
        <v>485</v>
      </c>
      <c r="G35" s="10" t="s">
        <v>486</v>
      </c>
      <c r="H35" s="10" t="s">
        <v>487</v>
      </c>
      <c r="I35" s="10" t="s">
        <v>82</v>
      </c>
      <c r="J35" s="10" t="s">
        <v>82</v>
      </c>
      <c r="K35" s="10" t="s">
        <v>421</v>
      </c>
      <c r="L35" s="10" t="s">
        <v>439</v>
      </c>
    </row>
    <row r="36" spans="1:12" ht="25.5" customHeight="1">
      <c r="A36" s="7" t="s">
        <v>423</v>
      </c>
      <c r="B36" s="8">
        <v>0</v>
      </c>
      <c r="C36" s="8">
        <v>0</v>
      </c>
      <c r="D36" s="8">
        <f t="shared" si="0"/>
        <v>0</v>
      </c>
      <c r="E36" s="9"/>
      <c r="F36" s="10" t="s">
        <v>82</v>
      </c>
      <c r="G36" s="10" t="s">
        <v>465</v>
      </c>
      <c r="H36" s="10" t="s">
        <v>488</v>
      </c>
      <c r="I36" s="10" t="s">
        <v>82</v>
      </c>
      <c r="J36" s="10" t="s">
        <v>82</v>
      </c>
      <c r="K36" s="10" t="s">
        <v>82</v>
      </c>
      <c r="L36" s="10" t="s">
        <v>82</v>
      </c>
    </row>
    <row r="37" spans="1:12" ht="25.5" customHeight="1">
      <c r="A37" s="7" t="s">
        <v>489</v>
      </c>
      <c r="B37" s="8">
        <v>30000</v>
      </c>
      <c r="C37" s="8">
        <v>30000</v>
      </c>
      <c r="D37" s="8">
        <f t="shared" si="0"/>
        <v>0</v>
      </c>
      <c r="E37" s="9"/>
      <c r="F37" s="10" t="s">
        <v>485</v>
      </c>
      <c r="G37" s="10" t="s">
        <v>490</v>
      </c>
      <c r="H37" s="10" t="s">
        <v>487</v>
      </c>
      <c r="I37" s="10" t="s">
        <v>82</v>
      </c>
      <c r="J37" s="10" t="s">
        <v>82</v>
      </c>
      <c r="K37" s="10" t="s">
        <v>421</v>
      </c>
      <c r="L37" s="10" t="s">
        <v>439</v>
      </c>
    </row>
    <row r="38" spans="1:12" ht="25.5" customHeight="1">
      <c r="A38" s="7" t="s">
        <v>491</v>
      </c>
      <c r="B38" s="8">
        <v>20000</v>
      </c>
      <c r="C38" s="8">
        <v>20000</v>
      </c>
      <c r="D38" s="8">
        <f t="shared" si="0"/>
        <v>0</v>
      </c>
      <c r="E38" s="9"/>
      <c r="F38" s="10" t="s">
        <v>82</v>
      </c>
      <c r="G38" s="10" t="s">
        <v>82</v>
      </c>
      <c r="H38" s="10" t="s">
        <v>82</v>
      </c>
      <c r="I38" s="10" t="s">
        <v>82</v>
      </c>
      <c r="J38" s="10" t="s">
        <v>82</v>
      </c>
      <c r="K38" s="10" t="s">
        <v>421</v>
      </c>
      <c r="L38" s="10" t="s">
        <v>439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showZeros="0" workbookViewId="0" topLeftCell="A1">
      <selection activeCell="D9" sqref="D9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6"/>
      <c r="B1" s="106"/>
      <c r="C1" s="106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7" t="s">
        <v>5</v>
      </c>
      <c r="B3" s="108"/>
      <c r="C3" s="45"/>
      <c r="D3" s="25" t="s">
        <v>6</v>
      </c>
    </row>
    <row r="4" spans="1:4" ht="15" customHeight="1">
      <c r="A4" s="109" t="s">
        <v>7</v>
      </c>
      <c r="B4" s="110"/>
      <c r="C4" s="109" t="s">
        <v>8</v>
      </c>
      <c r="D4" s="110"/>
    </row>
    <row r="5" spans="1:4" ht="15" customHeight="1">
      <c r="A5" s="112" t="s">
        <v>9</v>
      </c>
      <c r="B5" s="114" t="s">
        <v>10</v>
      </c>
      <c r="C5" s="114" t="s">
        <v>9</v>
      </c>
      <c r="D5" s="115" t="s">
        <v>10</v>
      </c>
    </row>
    <row r="6" spans="1:4" ht="15" customHeight="1">
      <c r="A6" s="133" t="s">
        <v>11</v>
      </c>
      <c r="B6" s="195">
        <v>11701205.72</v>
      </c>
      <c r="C6" s="134" t="s">
        <v>12</v>
      </c>
      <c r="D6" s="196">
        <v>6628244.8</v>
      </c>
    </row>
    <row r="7" spans="1:4" ht="15" customHeight="1">
      <c r="A7" s="133" t="s">
        <v>13</v>
      </c>
      <c r="B7" s="195">
        <v>0</v>
      </c>
      <c r="C7" s="134" t="s">
        <v>14</v>
      </c>
      <c r="D7" s="196">
        <v>0</v>
      </c>
    </row>
    <row r="8" spans="1:4" ht="15" customHeight="1">
      <c r="A8" s="133" t="s">
        <v>15</v>
      </c>
      <c r="B8" s="195">
        <v>0</v>
      </c>
      <c r="C8" s="134" t="s">
        <v>16</v>
      </c>
      <c r="D8" s="196">
        <v>20000</v>
      </c>
    </row>
    <row r="9" spans="1:4" ht="15" customHeight="1">
      <c r="A9" s="133" t="s">
        <v>17</v>
      </c>
      <c r="B9" s="195">
        <v>0</v>
      </c>
      <c r="C9" s="134" t="s">
        <v>18</v>
      </c>
      <c r="D9" s="196">
        <v>95000</v>
      </c>
    </row>
    <row r="10" spans="1:4" ht="15" customHeight="1">
      <c r="A10" s="133" t="s">
        <v>19</v>
      </c>
      <c r="B10" s="195">
        <v>0</v>
      </c>
      <c r="C10" s="134" t="s">
        <v>20</v>
      </c>
      <c r="D10" s="196">
        <v>0</v>
      </c>
    </row>
    <row r="11" spans="1:4" ht="15" customHeight="1">
      <c r="A11" s="133" t="s">
        <v>21</v>
      </c>
      <c r="B11" s="195">
        <v>0</v>
      </c>
      <c r="C11" s="134" t="s">
        <v>22</v>
      </c>
      <c r="D11" s="196">
        <v>0</v>
      </c>
    </row>
    <row r="12" spans="1:4" ht="15" customHeight="1">
      <c r="A12" s="133"/>
      <c r="B12" s="195"/>
      <c r="C12" s="134" t="s">
        <v>23</v>
      </c>
      <c r="D12" s="196">
        <v>29830</v>
      </c>
    </row>
    <row r="13" spans="1:4" ht="15" customHeight="1">
      <c r="A13" s="130"/>
      <c r="B13" s="195"/>
      <c r="C13" s="134" t="s">
        <v>24</v>
      </c>
      <c r="D13" s="196">
        <v>546613.44</v>
      </c>
    </row>
    <row r="14" spans="1:4" ht="15" customHeight="1">
      <c r="A14" s="130"/>
      <c r="B14" s="195"/>
      <c r="C14" s="134" t="s">
        <v>25</v>
      </c>
      <c r="D14" s="196">
        <v>0</v>
      </c>
    </row>
    <row r="15" spans="1:4" ht="15" customHeight="1">
      <c r="A15" s="130"/>
      <c r="B15" s="197"/>
      <c r="C15" s="134" t="s">
        <v>26</v>
      </c>
      <c r="D15" s="196">
        <v>273042</v>
      </c>
    </row>
    <row r="16" spans="1:4" ht="15" customHeight="1">
      <c r="A16" s="130"/>
      <c r="B16" s="127"/>
      <c r="C16" s="134" t="s">
        <v>27</v>
      </c>
      <c r="D16" s="196">
        <v>0</v>
      </c>
    </row>
    <row r="17" spans="1:4" ht="15" customHeight="1">
      <c r="A17" s="130"/>
      <c r="B17" s="127"/>
      <c r="C17" s="134" t="s">
        <v>28</v>
      </c>
      <c r="D17" s="196">
        <v>40000</v>
      </c>
    </row>
    <row r="18" spans="1:4" ht="15" customHeight="1">
      <c r="A18" s="130"/>
      <c r="B18" s="127"/>
      <c r="C18" s="134" t="s">
        <v>29</v>
      </c>
      <c r="D18" s="196">
        <v>3570928.72</v>
      </c>
    </row>
    <row r="19" spans="1:4" ht="15" customHeight="1">
      <c r="A19" s="130"/>
      <c r="B19" s="127"/>
      <c r="C19" s="134" t="s">
        <v>30</v>
      </c>
      <c r="D19" s="196">
        <v>0</v>
      </c>
    </row>
    <row r="20" spans="1:4" ht="15" customHeight="1">
      <c r="A20" s="130"/>
      <c r="B20" s="127"/>
      <c r="C20" s="134" t="s">
        <v>31</v>
      </c>
      <c r="D20" s="196">
        <v>0</v>
      </c>
    </row>
    <row r="21" spans="1:4" ht="15" customHeight="1">
      <c r="A21" s="130"/>
      <c r="B21" s="127"/>
      <c r="C21" s="134" t="s">
        <v>32</v>
      </c>
      <c r="D21" s="196">
        <v>0</v>
      </c>
    </row>
    <row r="22" spans="1:4" ht="15" customHeight="1">
      <c r="A22" s="130"/>
      <c r="B22" s="127"/>
      <c r="C22" s="134" t="s">
        <v>33</v>
      </c>
      <c r="D22" s="196">
        <v>0</v>
      </c>
    </row>
    <row r="23" spans="1:4" ht="15" customHeight="1">
      <c r="A23" s="130"/>
      <c r="B23" s="127"/>
      <c r="C23" s="134" t="s">
        <v>34</v>
      </c>
      <c r="D23" s="196">
        <v>0</v>
      </c>
    </row>
    <row r="24" spans="1:4" ht="15" customHeight="1">
      <c r="A24" s="130"/>
      <c r="B24" s="127"/>
      <c r="C24" s="134" t="s">
        <v>35</v>
      </c>
      <c r="D24" s="196">
        <v>0</v>
      </c>
    </row>
    <row r="25" spans="1:4" ht="15" customHeight="1">
      <c r="A25" s="130"/>
      <c r="B25" s="127"/>
      <c r="C25" s="134" t="s">
        <v>36</v>
      </c>
      <c r="D25" s="196">
        <v>497546.76</v>
      </c>
    </row>
    <row r="26" spans="1:4" ht="15" customHeight="1">
      <c r="A26" s="133"/>
      <c r="B26" s="127"/>
      <c r="C26" s="134" t="s">
        <v>37</v>
      </c>
      <c r="D26" s="196">
        <v>0</v>
      </c>
    </row>
    <row r="27" spans="1:4" ht="15" customHeight="1">
      <c r="A27" s="133"/>
      <c r="B27" s="127"/>
      <c r="C27" s="134" t="s">
        <v>38</v>
      </c>
      <c r="D27" s="196">
        <v>0</v>
      </c>
    </row>
    <row r="28" spans="1:4" ht="15" customHeight="1">
      <c r="A28" s="133"/>
      <c r="B28" s="127"/>
      <c r="C28" s="134" t="s">
        <v>39</v>
      </c>
      <c r="D28" s="196">
        <v>0</v>
      </c>
    </row>
    <row r="29" spans="1:4" ht="15" customHeight="1">
      <c r="A29" s="133"/>
      <c r="B29" s="127"/>
      <c r="C29" s="134" t="s">
        <v>40</v>
      </c>
      <c r="D29" s="196">
        <v>0</v>
      </c>
    </row>
    <row r="30" spans="1:4" ht="15" customHeight="1">
      <c r="A30" s="133"/>
      <c r="B30" s="127"/>
      <c r="C30" s="134" t="s">
        <v>41</v>
      </c>
      <c r="D30" s="196">
        <v>0</v>
      </c>
    </row>
    <row r="31" spans="1:4" ht="15" customHeight="1">
      <c r="A31" s="133"/>
      <c r="B31" s="127"/>
      <c r="C31" s="134" t="s">
        <v>42</v>
      </c>
      <c r="D31" s="196">
        <v>0</v>
      </c>
    </row>
    <row r="32" spans="1:4" ht="15" customHeight="1">
      <c r="A32" s="133"/>
      <c r="B32" s="127"/>
      <c r="C32" s="134" t="s">
        <v>43</v>
      </c>
      <c r="D32" s="196">
        <v>0</v>
      </c>
    </row>
    <row r="33" spans="1:4" ht="15" customHeight="1">
      <c r="A33" s="133"/>
      <c r="B33" s="127"/>
      <c r="C33" s="134" t="s">
        <v>44</v>
      </c>
      <c r="D33" s="196">
        <v>0</v>
      </c>
    </row>
    <row r="34" spans="1:4" ht="15" customHeight="1">
      <c r="A34" s="133"/>
      <c r="B34" s="127"/>
      <c r="C34" s="134" t="s">
        <v>45</v>
      </c>
      <c r="D34" s="123">
        <v>0</v>
      </c>
    </row>
    <row r="35" spans="1:4" ht="15" customHeight="1">
      <c r="A35" s="136" t="s">
        <v>46</v>
      </c>
      <c r="B35" s="198">
        <f>SUM(B6:B33)</f>
        <v>11701205.72</v>
      </c>
      <c r="C35" s="138" t="s">
        <v>47</v>
      </c>
      <c r="D35" s="139">
        <f>SUM(D6:D34)</f>
        <v>11701205.72</v>
      </c>
    </row>
    <row r="36" spans="1:4" ht="15" customHeight="1">
      <c r="A36" s="133" t="s">
        <v>48</v>
      </c>
      <c r="B36" s="145"/>
      <c r="C36" s="144" t="s">
        <v>49</v>
      </c>
      <c r="D36" s="118"/>
    </row>
    <row r="37" spans="1:4" ht="15" customHeight="1">
      <c r="A37" s="133" t="s">
        <v>50</v>
      </c>
      <c r="B37" s="145">
        <v>0</v>
      </c>
      <c r="C37" s="144" t="s">
        <v>51</v>
      </c>
      <c r="D37" s="118"/>
    </row>
    <row r="38" spans="1:4" ht="15" customHeight="1">
      <c r="A38" s="133"/>
      <c r="B38" s="145"/>
      <c r="C38" s="144" t="s">
        <v>52</v>
      </c>
      <c r="D38" s="118"/>
    </row>
    <row r="39" spans="1:4" ht="15" customHeight="1">
      <c r="A39" s="133"/>
      <c r="B39" s="199"/>
      <c r="C39" s="144"/>
      <c r="D39" s="139"/>
    </row>
    <row r="40" spans="1:4" ht="15" customHeight="1">
      <c r="A40" s="136" t="s">
        <v>53</v>
      </c>
      <c r="B40" s="200">
        <f>SUM(B35:B37)</f>
        <v>11701205.72</v>
      </c>
      <c r="C40" s="152" t="s">
        <v>54</v>
      </c>
      <c r="D40" s="139">
        <f>SUM(D35,D36,D38)</f>
        <v>11701205.72</v>
      </c>
    </row>
    <row r="41" spans="1:4" ht="20.25" customHeight="1">
      <c r="A41" s="156"/>
      <c r="B41" s="201"/>
      <c r="C41" s="158"/>
      <c r="D41" s="20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89"/>
      <c r="T1" s="94" t="s">
        <v>55</v>
      </c>
    </row>
    <row r="2" spans="1:20" ht="19.5" customHeight="1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179" t="s">
        <v>5</v>
      </c>
      <c r="B3" s="179"/>
      <c r="C3" s="179"/>
      <c r="D3" s="179"/>
      <c r="E3" s="23"/>
      <c r="F3" s="48"/>
      <c r="G3" s="48"/>
      <c r="H3" s="48"/>
      <c r="I3" s="48"/>
      <c r="J3" s="82"/>
      <c r="K3" s="82"/>
      <c r="L3" s="82"/>
      <c r="M3" s="82"/>
      <c r="N3" s="82"/>
      <c r="O3" s="82"/>
      <c r="P3" s="82"/>
      <c r="Q3" s="82"/>
      <c r="R3" s="82"/>
      <c r="S3" s="90"/>
      <c r="T3" s="25" t="s">
        <v>6</v>
      </c>
    </row>
    <row r="4" spans="1:20" ht="19.5" customHeight="1">
      <c r="A4" s="26" t="s">
        <v>57</v>
      </c>
      <c r="B4" s="27"/>
      <c r="C4" s="27"/>
      <c r="D4" s="27"/>
      <c r="E4" s="28"/>
      <c r="F4" s="73" t="s">
        <v>58</v>
      </c>
      <c r="G4" s="101" t="s">
        <v>59</v>
      </c>
      <c r="H4" s="98" t="s">
        <v>60</v>
      </c>
      <c r="I4" s="99"/>
      <c r="J4" s="105"/>
      <c r="K4" s="73" t="s">
        <v>61</v>
      </c>
      <c r="L4" s="33"/>
      <c r="M4" s="180" t="s">
        <v>62</v>
      </c>
      <c r="N4" s="181" t="s">
        <v>63</v>
      </c>
      <c r="O4" s="182"/>
      <c r="P4" s="182"/>
      <c r="Q4" s="182"/>
      <c r="R4" s="191"/>
      <c r="S4" s="73" t="s">
        <v>64</v>
      </c>
      <c r="T4" s="33" t="s">
        <v>65</v>
      </c>
    </row>
    <row r="5" spans="1:20" ht="19.5" customHeight="1">
      <c r="A5" s="26" t="s">
        <v>66</v>
      </c>
      <c r="B5" s="27"/>
      <c r="C5" s="28"/>
      <c r="D5" s="100" t="s">
        <v>67</v>
      </c>
      <c r="E5" s="32" t="s">
        <v>68</v>
      </c>
      <c r="F5" s="33"/>
      <c r="G5" s="101"/>
      <c r="H5" s="92" t="s">
        <v>69</v>
      </c>
      <c r="I5" s="92" t="s">
        <v>70</v>
      </c>
      <c r="J5" s="92" t="s">
        <v>71</v>
      </c>
      <c r="K5" s="183" t="s">
        <v>72</v>
      </c>
      <c r="L5" s="33" t="s">
        <v>73</v>
      </c>
      <c r="M5" s="184"/>
      <c r="N5" s="185" t="s">
        <v>74</v>
      </c>
      <c r="O5" s="185" t="s">
        <v>75</v>
      </c>
      <c r="P5" s="185" t="s">
        <v>76</v>
      </c>
      <c r="Q5" s="185" t="s">
        <v>77</v>
      </c>
      <c r="R5" s="185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104"/>
      <c r="H6" s="93"/>
      <c r="I6" s="93"/>
      <c r="J6" s="93"/>
      <c r="K6" s="186"/>
      <c r="L6" s="39"/>
      <c r="M6" s="187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82</v>
      </c>
      <c r="B7" s="41" t="s">
        <v>82</v>
      </c>
      <c r="C7" s="41" t="s">
        <v>82</v>
      </c>
      <c r="D7" s="41" t="s">
        <v>82</v>
      </c>
      <c r="E7" s="41" t="s">
        <v>58</v>
      </c>
      <c r="F7" s="63">
        <v>11701205.72</v>
      </c>
      <c r="G7" s="64">
        <v>0</v>
      </c>
      <c r="H7" s="64">
        <v>11701205.72</v>
      </c>
      <c r="I7" s="64">
        <v>0</v>
      </c>
      <c r="J7" s="44">
        <v>0</v>
      </c>
      <c r="K7" s="188">
        <v>0</v>
      </c>
      <c r="L7" s="81">
        <v>0</v>
      </c>
      <c r="M7" s="189">
        <v>0</v>
      </c>
      <c r="N7" s="72">
        <f aca="true" t="shared" si="0" ref="N7:N29">SUM(O7:R7)</f>
        <v>0</v>
      </c>
      <c r="O7" s="190">
        <v>0</v>
      </c>
      <c r="P7" s="81"/>
      <c r="Q7" s="81"/>
      <c r="R7" s="192"/>
      <c r="S7" s="193">
        <v>0</v>
      </c>
      <c r="T7" s="194"/>
    </row>
    <row r="8" spans="1:20" ht="19.5" customHeight="1">
      <c r="A8" s="41" t="s">
        <v>82</v>
      </c>
      <c r="B8" s="41" t="s">
        <v>82</v>
      </c>
      <c r="C8" s="41" t="s">
        <v>82</v>
      </c>
      <c r="D8" s="41" t="s">
        <v>82</v>
      </c>
      <c r="E8" s="41" t="s">
        <v>0</v>
      </c>
      <c r="F8" s="63">
        <v>11701205.72</v>
      </c>
      <c r="G8" s="64">
        <v>0</v>
      </c>
      <c r="H8" s="64">
        <v>11701205.72</v>
      </c>
      <c r="I8" s="64">
        <v>0</v>
      </c>
      <c r="J8" s="44">
        <v>0</v>
      </c>
      <c r="K8" s="188">
        <v>0</v>
      </c>
      <c r="L8" s="81">
        <v>0</v>
      </c>
      <c r="M8" s="189">
        <v>0</v>
      </c>
      <c r="N8" s="72">
        <f t="shared" si="0"/>
        <v>0</v>
      </c>
      <c r="O8" s="190">
        <v>0</v>
      </c>
      <c r="P8" s="81"/>
      <c r="Q8" s="81"/>
      <c r="R8" s="192"/>
      <c r="S8" s="193">
        <v>0</v>
      </c>
      <c r="T8" s="194"/>
    </row>
    <row r="9" spans="1:20" ht="19.5" customHeight="1">
      <c r="A9" s="41" t="s">
        <v>82</v>
      </c>
      <c r="B9" s="41" t="s">
        <v>82</v>
      </c>
      <c r="C9" s="41" t="s">
        <v>82</v>
      </c>
      <c r="D9" s="41" t="s">
        <v>83</v>
      </c>
      <c r="E9" s="41" t="s">
        <v>84</v>
      </c>
      <c r="F9" s="63">
        <v>11701205.72</v>
      </c>
      <c r="G9" s="64">
        <v>0</v>
      </c>
      <c r="H9" s="64">
        <v>11701205.72</v>
      </c>
      <c r="I9" s="64">
        <v>0</v>
      </c>
      <c r="J9" s="44">
        <v>0</v>
      </c>
      <c r="K9" s="188">
        <v>0</v>
      </c>
      <c r="L9" s="81">
        <v>0</v>
      </c>
      <c r="M9" s="189">
        <v>0</v>
      </c>
      <c r="N9" s="72">
        <f t="shared" si="0"/>
        <v>0</v>
      </c>
      <c r="O9" s="190">
        <v>0</v>
      </c>
      <c r="P9" s="81"/>
      <c r="Q9" s="81"/>
      <c r="R9" s="192"/>
      <c r="S9" s="193">
        <v>0</v>
      </c>
      <c r="T9" s="194"/>
    </row>
    <row r="10" spans="1:20" ht="19.5" customHeight="1">
      <c r="A10" s="41" t="s">
        <v>85</v>
      </c>
      <c r="B10" s="41" t="s">
        <v>86</v>
      </c>
      <c r="C10" s="41" t="s">
        <v>86</v>
      </c>
      <c r="D10" s="41" t="s">
        <v>87</v>
      </c>
      <c r="E10" s="41" t="s">
        <v>88</v>
      </c>
      <c r="F10" s="63">
        <v>143676</v>
      </c>
      <c r="G10" s="64">
        <v>0</v>
      </c>
      <c r="H10" s="64">
        <v>143676</v>
      </c>
      <c r="I10" s="64">
        <v>0</v>
      </c>
      <c r="J10" s="44">
        <v>0</v>
      </c>
      <c r="K10" s="188">
        <v>0</v>
      </c>
      <c r="L10" s="81">
        <v>0</v>
      </c>
      <c r="M10" s="189">
        <v>0</v>
      </c>
      <c r="N10" s="72">
        <f t="shared" si="0"/>
        <v>0</v>
      </c>
      <c r="O10" s="190">
        <v>0</v>
      </c>
      <c r="P10" s="81"/>
      <c r="Q10" s="81"/>
      <c r="R10" s="192"/>
      <c r="S10" s="193">
        <v>0</v>
      </c>
      <c r="T10" s="194"/>
    </row>
    <row r="11" spans="1:20" ht="19.5" customHeight="1">
      <c r="A11" s="41" t="s">
        <v>85</v>
      </c>
      <c r="B11" s="41" t="s">
        <v>86</v>
      </c>
      <c r="C11" s="41" t="s">
        <v>89</v>
      </c>
      <c r="D11" s="41" t="s">
        <v>87</v>
      </c>
      <c r="E11" s="41" t="s">
        <v>90</v>
      </c>
      <c r="F11" s="63">
        <v>26700</v>
      </c>
      <c r="G11" s="64">
        <v>0</v>
      </c>
      <c r="H11" s="64">
        <v>26700</v>
      </c>
      <c r="I11" s="64">
        <v>0</v>
      </c>
      <c r="J11" s="44">
        <v>0</v>
      </c>
      <c r="K11" s="188">
        <v>0</v>
      </c>
      <c r="L11" s="81">
        <v>0</v>
      </c>
      <c r="M11" s="189">
        <v>0</v>
      </c>
      <c r="N11" s="72">
        <f t="shared" si="0"/>
        <v>0</v>
      </c>
      <c r="O11" s="190">
        <v>0</v>
      </c>
      <c r="P11" s="81"/>
      <c r="Q11" s="81"/>
      <c r="R11" s="192"/>
      <c r="S11" s="193">
        <v>0</v>
      </c>
      <c r="T11" s="194"/>
    </row>
    <row r="12" spans="1:20" ht="19.5" customHeight="1">
      <c r="A12" s="41" t="s">
        <v>85</v>
      </c>
      <c r="B12" s="41" t="s">
        <v>86</v>
      </c>
      <c r="C12" s="41" t="s">
        <v>91</v>
      </c>
      <c r="D12" s="41" t="s">
        <v>87</v>
      </c>
      <c r="E12" s="41" t="s">
        <v>92</v>
      </c>
      <c r="F12" s="63">
        <v>30000</v>
      </c>
      <c r="G12" s="64">
        <v>0</v>
      </c>
      <c r="H12" s="64">
        <v>30000</v>
      </c>
      <c r="I12" s="64">
        <v>0</v>
      </c>
      <c r="J12" s="44">
        <v>0</v>
      </c>
      <c r="K12" s="188">
        <v>0</v>
      </c>
      <c r="L12" s="81">
        <v>0</v>
      </c>
      <c r="M12" s="189">
        <v>0</v>
      </c>
      <c r="N12" s="72">
        <f t="shared" si="0"/>
        <v>0</v>
      </c>
      <c r="O12" s="190">
        <v>0</v>
      </c>
      <c r="P12" s="81"/>
      <c r="Q12" s="81"/>
      <c r="R12" s="192"/>
      <c r="S12" s="193">
        <v>0</v>
      </c>
      <c r="T12" s="194"/>
    </row>
    <row r="13" spans="1:20" ht="19.5" customHeight="1">
      <c r="A13" s="41" t="s">
        <v>85</v>
      </c>
      <c r="B13" s="41" t="s">
        <v>93</v>
      </c>
      <c r="C13" s="41" t="s">
        <v>86</v>
      </c>
      <c r="D13" s="41" t="s">
        <v>87</v>
      </c>
      <c r="E13" s="41" t="s">
        <v>88</v>
      </c>
      <c r="F13" s="63">
        <v>6140747.8</v>
      </c>
      <c r="G13" s="64">
        <v>0</v>
      </c>
      <c r="H13" s="64">
        <v>6140747.8</v>
      </c>
      <c r="I13" s="64">
        <v>0</v>
      </c>
      <c r="J13" s="44">
        <v>0</v>
      </c>
      <c r="K13" s="188">
        <v>0</v>
      </c>
      <c r="L13" s="81">
        <v>0</v>
      </c>
      <c r="M13" s="189">
        <v>0</v>
      </c>
      <c r="N13" s="72">
        <f t="shared" si="0"/>
        <v>0</v>
      </c>
      <c r="O13" s="190">
        <v>0</v>
      </c>
      <c r="P13" s="81"/>
      <c r="Q13" s="81"/>
      <c r="R13" s="192"/>
      <c r="S13" s="193">
        <v>0</v>
      </c>
      <c r="T13" s="194"/>
    </row>
    <row r="14" spans="1:20" ht="19.5" customHeight="1">
      <c r="A14" s="41" t="s">
        <v>85</v>
      </c>
      <c r="B14" s="41" t="s">
        <v>93</v>
      </c>
      <c r="C14" s="41" t="s">
        <v>94</v>
      </c>
      <c r="D14" s="41" t="s">
        <v>87</v>
      </c>
      <c r="E14" s="41" t="s">
        <v>95</v>
      </c>
      <c r="F14" s="63">
        <v>19200</v>
      </c>
      <c r="G14" s="64">
        <v>0</v>
      </c>
      <c r="H14" s="64">
        <v>19200</v>
      </c>
      <c r="I14" s="64">
        <v>0</v>
      </c>
      <c r="J14" s="44">
        <v>0</v>
      </c>
      <c r="K14" s="188">
        <v>0</v>
      </c>
      <c r="L14" s="81">
        <v>0</v>
      </c>
      <c r="M14" s="189">
        <v>0</v>
      </c>
      <c r="N14" s="72">
        <f t="shared" si="0"/>
        <v>0</v>
      </c>
      <c r="O14" s="190">
        <v>0</v>
      </c>
      <c r="P14" s="81"/>
      <c r="Q14" s="81"/>
      <c r="R14" s="192"/>
      <c r="S14" s="193">
        <v>0</v>
      </c>
      <c r="T14" s="194"/>
    </row>
    <row r="15" spans="1:20" ht="19.5" customHeight="1">
      <c r="A15" s="41" t="s">
        <v>85</v>
      </c>
      <c r="B15" s="41" t="s">
        <v>96</v>
      </c>
      <c r="C15" s="41" t="s">
        <v>86</v>
      </c>
      <c r="D15" s="41" t="s">
        <v>87</v>
      </c>
      <c r="E15" s="41" t="s">
        <v>88</v>
      </c>
      <c r="F15" s="63">
        <v>267921</v>
      </c>
      <c r="G15" s="64">
        <v>0</v>
      </c>
      <c r="H15" s="64">
        <v>267921</v>
      </c>
      <c r="I15" s="64">
        <v>0</v>
      </c>
      <c r="J15" s="44">
        <v>0</v>
      </c>
      <c r="K15" s="188">
        <v>0</v>
      </c>
      <c r="L15" s="81">
        <v>0</v>
      </c>
      <c r="M15" s="189">
        <v>0</v>
      </c>
      <c r="N15" s="72">
        <f t="shared" si="0"/>
        <v>0</v>
      </c>
      <c r="O15" s="190">
        <v>0</v>
      </c>
      <c r="P15" s="81"/>
      <c r="Q15" s="81"/>
      <c r="R15" s="192"/>
      <c r="S15" s="193">
        <v>0</v>
      </c>
      <c r="T15" s="194"/>
    </row>
    <row r="16" spans="1:20" ht="19.5" customHeight="1">
      <c r="A16" s="41" t="s">
        <v>97</v>
      </c>
      <c r="B16" s="41" t="s">
        <v>91</v>
      </c>
      <c r="C16" s="41" t="s">
        <v>86</v>
      </c>
      <c r="D16" s="41" t="s">
        <v>87</v>
      </c>
      <c r="E16" s="41" t="s">
        <v>98</v>
      </c>
      <c r="F16" s="63">
        <v>20000</v>
      </c>
      <c r="G16" s="64">
        <v>0</v>
      </c>
      <c r="H16" s="64">
        <v>20000</v>
      </c>
      <c r="I16" s="64">
        <v>0</v>
      </c>
      <c r="J16" s="44">
        <v>0</v>
      </c>
      <c r="K16" s="188">
        <v>0</v>
      </c>
      <c r="L16" s="81">
        <v>0</v>
      </c>
      <c r="M16" s="189">
        <v>0</v>
      </c>
      <c r="N16" s="72">
        <f t="shared" si="0"/>
        <v>0</v>
      </c>
      <c r="O16" s="190">
        <v>0</v>
      </c>
      <c r="P16" s="81"/>
      <c r="Q16" s="81"/>
      <c r="R16" s="192"/>
      <c r="S16" s="193">
        <v>0</v>
      </c>
      <c r="T16" s="194"/>
    </row>
    <row r="17" spans="1:20" ht="19.5" customHeight="1">
      <c r="A17" s="41" t="s">
        <v>99</v>
      </c>
      <c r="B17" s="41" t="s">
        <v>91</v>
      </c>
      <c r="C17" s="41" t="s">
        <v>86</v>
      </c>
      <c r="D17" s="41" t="s">
        <v>87</v>
      </c>
      <c r="E17" s="41" t="s">
        <v>100</v>
      </c>
      <c r="F17" s="63">
        <v>95000</v>
      </c>
      <c r="G17" s="64">
        <v>0</v>
      </c>
      <c r="H17" s="64">
        <v>95000</v>
      </c>
      <c r="I17" s="64">
        <v>0</v>
      </c>
      <c r="J17" s="44">
        <v>0</v>
      </c>
      <c r="K17" s="188">
        <v>0</v>
      </c>
      <c r="L17" s="81">
        <v>0</v>
      </c>
      <c r="M17" s="189">
        <v>0</v>
      </c>
      <c r="N17" s="72">
        <f t="shared" si="0"/>
        <v>0</v>
      </c>
      <c r="O17" s="190">
        <v>0</v>
      </c>
      <c r="P17" s="81"/>
      <c r="Q17" s="81"/>
      <c r="R17" s="192"/>
      <c r="S17" s="193">
        <v>0</v>
      </c>
      <c r="T17" s="194"/>
    </row>
    <row r="18" spans="1:20" ht="19.5" customHeight="1">
      <c r="A18" s="41" t="s">
        <v>101</v>
      </c>
      <c r="B18" s="41" t="s">
        <v>86</v>
      </c>
      <c r="C18" s="41" t="s">
        <v>102</v>
      </c>
      <c r="D18" s="41" t="s">
        <v>87</v>
      </c>
      <c r="E18" s="41" t="s">
        <v>103</v>
      </c>
      <c r="F18" s="63">
        <v>29830</v>
      </c>
      <c r="G18" s="64">
        <v>0</v>
      </c>
      <c r="H18" s="64">
        <v>29830</v>
      </c>
      <c r="I18" s="64">
        <v>0</v>
      </c>
      <c r="J18" s="44">
        <v>0</v>
      </c>
      <c r="K18" s="188">
        <v>0</v>
      </c>
      <c r="L18" s="81">
        <v>0</v>
      </c>
      <c r="M18" s="189">
        <v>0</v>
      </c>
      <c r="N18" s="72">
        <f t="shared" si="0"/>
        <v>0</v>
      </c>
      <c r="O18" s="190">
        <v>0</v>
      </c>
      <c r="P18" s="81"/>
      <c r="Q18" s="81"/>
      <c r="R18" s="192"/>
      <c r="S18" s="193">
        <v>0</v>
      </c>
      <c r="T18" s="194"/>
    </row>
    <row r="19" spans="1:20" ht="19.5" customHeight="1">
      <c r="A19" s="41" t="s">
        <v>104</v>
      </c>
      <c r="B19" s="41" t="s">
        <v>105</v>
      </c>
      <c r="C19" s="41" t="s">
        <v>105</v>
      </c>
      <c r="D19" s="41" t="s">
        <v>87</v>
      </c>
      <c r="E19" s="41" t="s">
        <v>106</v>
      </c>
      <c r="F19" s="63">
        <v>503067.12</v>
      </c>
      <c r="G19" s="64">
        <v>0</v>
      </c>
      <c r="H19" s="64">
        <v>503067.12</v>
      </c>
      <c r="I19" s="64">
        <v>0</v>
      </c>
      <c r="J19" s="44">
        <v>0</v>
      </c>
      <c r="K19" s="188">
        <v>0</v>
      </c>
      <c r="L19" s="81">
        <v>0</v>
      </c>
      <c r="M19" s="189">
        <v>0</v>
      </c>
      <c r="N19" s="72">
        <f t="shared" si="0"/>
        <v>0</v>
      </c>
      <c r="O19" s="190">
        <v>0</v>
      </c>
      <c r="P19" s="81"/>
      <c r="Q19" s="81"/>
      <c r="R19" s="192"/>
      <c r="S19" s="193">
        <v>0</v>
      </c>
      <c r="T19" s="194"/>
    </row>
    <row r="20" spans="1:20" ht="19.5" customHeight="1">
      <c r="A20" s="41" t="s">
        <v>104</v>
      </c>
      <c r="B20" s="41" t="s">
        <v>91</v>
      </c>
      <c r="C20" s="41" t="s">
        <v>86</v>
      </c>
      <c r="D20" s="41" t="s">
        <v>87</v>
      </c>
      <c r="E20" s="41" t="s">
        <v>107</v>
      </c>
      <c r="F20" s="63">
        <v>43546.32</v>
      </c>
      <c r="G20" s="64">
        <v>0</v>
      </c>
      <c r="H20" s="64">
        <v>43546.32</v>
      </c>
      <c r="I20" s="64">
        <v>0</v>
      </c>
      <c r="J20" s="44">
        <v>0</v>
      </c>
      <c r="K20" s="188">
        <v>0</v>
      </c>
      <c r="L20" s="81">
        <v>0</v>
      </c>
      <c r="M20" s="189">
        <v>0</v>
      </c>
      <c r="N20" s="72">
        <f t="shared" si="0"/>
        <v>0</v>
      </c>
      <c r="O20" s="190">
        <v>0</v>
      </c>
      <c r="P20" s="81"/>
      <c r="Q20" s="81"/>
      <c r="R20" s="192"/>
      <c r="S20" s="193">
        <v>0</v>
      </c>
      <c r="T20" s="194"/>
    </row>
    <row r="21" spans="1:20" ht="19.5" customHeight="1">
      <c r="A21" s="41" t="s">
        <v>108</v>
      </c>
      <c r="B21" s="41" t="s">
        <v>109</v>
      </c>
      <c r="C21" s="41" t="s">
        <v>91</v>
      </c>
      <c r="D21" s="41" t="s">
        <v>87</v>
      </c>
      <c r="E21" s="41" t="s">
        <v>110</v>
      </c>
      <c r="F21" s="63">
        <v>19990</v>
      </c>
      <c r="G21" s="64">
        <v>0</v>
      </c>
      <c r="H21" s="64">
        <v>19990</v>
      </c>
      <c r="I21" s="64">
        <v>0</v>
      </c>
      <c r="J21" s="44">
        <v>0</v>
      </c>
      <c r="K21" s="188">
        <v>0</v>
      </c>
      <c r="L21" s="81">
        <v>0</v>
      </c>
      <c r="M21" s="189">
        <v>0</v>
      </c>
      <c r="N21" s="72">
        <f t="shared" si="0"/>
        <v>0</v>
      </c>
      <c r="O21" s="190">
        <v>0</v>
      </c>
      <c r="P21" s="81"/>
      <c r="Q21" s="81"/>
      <c r="R21" s="192"/>
      <c r="S21" s="193">
        <v>0</v>
      </c>
      <c r="T21" s="194"/>
    </row>
    <row r="22" spans="1:20" ht="19.5" customHeight="1">
      <c r="A22" s="41" t="s">
        <v>108</v>
      </c>
      <c r="B22" s="41" t="s">
        <v>111</v>
      </c>
      <c r="C22" s="41" t="s">
        <v>86</v>
      </c>
      <c r="D22" s="41" t="s">
        <v>87</v>
      </c>
      <c r="E22" s="41" t="s">
        <v>112</v>
      </c>
      <c r="F22" s="63">
        <v>111496.16</v>
      </c>
      <c r="G22" s="64">
        <v>0</v>
      </c>
      <c r="H22" s="64">
        <v>111496.16</v>
      </c>
      <c r="I22" s="64">
        <v>0</v>
      </c>
      <c r="J22" s="44">
        <v>0</v>
      </c>
      <c r="K22" s="188">
        <v>0</v>
      </c>
      <c r="L22" s="81">
        <v>0</v>
      </c>
      <c r="M22" s="189">
        <v>0</v>
      </c>
      <c r="N22" s="72">
        <f t="shared" si="0"/>
        <v>0</v>
      </c>
      <c r="O22" s="190">
        <v>0</v>
      </c>
      <c r="P22" s="81"/>
      <c r="Q22" s="81"/>
      <c r="R22" s="192"/>
      <c r="S22" s="193">
        <v>0</v>
      </c>
      <c r="T22" s="194"/>
    </row>
    <row r="23" spans="1:20" ht="19.5" customHeight="1">
      <c r="A23" s="41" t="s">
        <v>108</v>
      </c>
      <c r="B23" s="41" t="s">
        <v>111</v>
      </c>
      <c r="C23" s="41" t="s">
        <v>94</v>
      </c>
      <c r="D23" s="41" t="s">
        <v>87</v>
      </c>
      <c r="E23" s="41" t="s">
        <v>113</v>
      </c>
      <c r="F23" s="63">
        <v>141555.84</v>
      </c>
      <c r="G23" s="64">
        <v>0</v>
      </c>
      <c r="H23" s="64">
        <v>141555.84</v>
      </c>
      <c r="I23" s="64">
        <v>0</v>
      </c>
      <c r="J23" s="44">
        <v>0</v>
      </c>
      <c r="K23" s="188">
        <v>0</v>
      </c>
      <c r="L23" s="81">
        <v>0</v>
      </c>
      <c r="M23" s="189">
        <v>0</v>
      </c>
      <c r="N23" s="72">
        <f t="shared" si="0"/>
        <v>0</v>
      </c>
      <c r="O23" s="190">
        <v>0</v>
      </c>
      <c r="P23" s="81"/>
      <c r="Q23" s="81"/>
      <c r="R23" s="192"/>
      <c r="S23" s="193">
        <v>0</v>
      </c>
      <c r="T23" s="194"/>
    </row>
    <row r="24" spans="1:20" ht="19.5" customHeight="1">
      <c r="A24" s="41" t="s">
        <v>114</v>
      </c>
      <c r="B24" s="41" t="s">
        <v>105</v>
      </c>
      <c r="C24" s="41" t="s">
        <v>86</v>
      </c>
      <c r="D24" s="41" t="s">
        <v>87</v>
      </c>
      <c r="E24" s="41" t="s">
        <v>115</v>
      </c>
      <c r="F24" s="63">
        <v>40000</v>
      </c>
      <c r="G24" s="64">
        <v>0</v>
      </c>
      <c r="H24" s="64">
        <v>40000</v>
      </c>
      <c r="I24" s="64">
        <v>0</v>
      </c>
      <c r="J24" s="44">
        <v>0</v>
      </c>
      <c r="K24" s="188">
        <v>0</v>
      </c>
      <c r="L24" s="81">
        <v>0</v>
      </c>
      <c r="M24" s="189">
        <v>0</v>
      </c>
      <c r="N24" s="72">
        <f t="shared" si="0"/>
        <v>0</v>
      </c>
      <c r="O24" s="190">
        <v>0</v>
      </c>
      <c r="P24" s="81"/>
      <c r="Q24" s="81"/>
      <c r="R24" s="192"/>
      <c r="S24" s="193">
        <v>0</v>
      </c>
      <c r="T24" s="194"/>
    </row>
    <row r="25" spans="1:20" ht="19.5" customHeight="1">
      <c r="A25" s="41" t="s">
        <v>116</v>
      </c>
      <c r="B25" s="41" t="s">
        <v>86</v>
      </c>
      <c r="C25" s="41" t="s">
        <v>117</v>
      </c>
      <c r="D25" s="41" t="s">
        <v>87</v>
      </c>
      <c r="E25" s="41" t="s">
        <v>118</v>
      </c>
      <c r="F25" s="63">
        <v>151387.92</v>
      </c>
      <c r="G25" s="64">
        <v>0</v>
      </c>
      <c r="H25" s="64">
        <v>151387.92</v>
      </c>
      <c r="I25" s="64">
        <v>0</v>
      </c>
      <c r="J25" s="44">
        <v>0</v>
      </c>
      <c r="K25" s="188">
        <v>0</v>
      </c>
      <c r="L25" s="81">
        <v>0</v>
      </c>
      <c r="M25" s="189">
        <v>0</v>
      </c>
      <c r="N25" s="72">
        <f t="shared" si="0"/>
        <v>0</v>
      </c>
      <c r="O25" s="190">
        <v>0</v>
      </c>
      <c r="P25" s="81"/>
      <c r="Q25" s="81"/>
      <c r="R25" s="192"/>
      <c r="S25" s="193">
        <v>0</v>
      </c>
      <c r="T25" s="194"/>
    </row>
    <row r="26" spans="1:20" ht="19.5" customHeight="1">
      <c r="A26" s="41" t="s">
        <v>116</v>
      </c>
      <c r="B26" s="41" t="s">
        <v>86</v>
      </c>
      <c r="C26" s="41" t="s">
        <v>119</v>
      </c>
      <c r="D26" s="41" t="s">
        <v>87</v>
      </c>
      <c r="E26" s="41" t="s">
        <v>120</v>
      </c>
      <c r="F26" s="63">
        <v>15370</v>
      </c>
      <c r="G26" s="64">
        <v>0</v>
      </c>
      <c r="H26" s="64">
        <v>15370</v>
      </c>
      <c r="I26" s="64">
        <v>0</v>
      </c>
      <c r="J26" s="44">
        <v>0</v>
      </c>
      <c r="K26" s="188">
        <v>0</v>
      </c>
      <c r="L26" s="81">
        <v>0</v>
      </c>
      <c r="M26" s="189">
        <v>0</v>
      </c>
      <c r="N26" s="72">
        <f t="shared" si="0"/>
        <v>0</v>
      </c>
      <c r="O26" s="190">
        <v>0</v>
      </c>
      <c r="P26" s="81"/>
      <c r="Q26" s="81"/>
      <c r="R26" s="192"/>
      <c r="S26" s="193">
        <v>0</v>
      </c>
      <c r="T26" s="194"/>
    </row>
    <row r="27" spans="1:20" ht="19.5" customHeight="1">
      <c r="A27" s="41" t="s">
        <v>116</v>
      </c>
      <c r="B27" s="41" t="s">
        <v>94</v>
      </c>
      <c r="C27" s="41" t="s">
        <v>86</v>
      </c>
      <c r="D27" s="41" t="s">
        <v>87</v>
      </c>
      <c r="E27" s="41" t="s">
        <v>88</v>
      </c>
      <c r="F27" s="63">
        <v>352810.8</v>
      </c>
      <c r="G27" s="64">
        <v>0</v>
      </c>
      <c r="H27" s="64">
        <v>352810.8</v>
      </c>
      <c r="I27" s="64">
        <v>0</v>
      </c>
      <c r="J27" s="44">
        <v>0</v>
      </c>
      <c r="K27" s="188">
        <v>0</v>
      </c>
      <c r="L27" s="81">
        <v>0</v>
      </c>
      <c r="M27" s="189">
        <v>0</v>
      </c>
      <c r="N27" s="72">
        <f t="shared" si="0"/>
        <v>0</v>
      </c>
      <c r="O27" s="190">
        <v>0</v>
      </c>
      <c r="P27" s="81"/>
      <c r="Q27" s="81"/>
      <c r="R27" s="192"/>
      <c r="S27" s="193">
        <v>0</v>
      </c>
      <c r="T27" s="194"/>
    </row>
    <row r="28" spans="1:20" ht="19.5" customHeight="1">
      <c r="A28" s="41" t="s">
        <v>116</v>
      </c>
      <c r="B28" s="41" t="s">
        <v>109</v>
      </c>
      <c r="C28" s="41" t="s">
        <v>105</v>
      </c>
      <c r="D28" s="41" t="s">
        <v>87</v>
      </c>
      <c r="E28" s="41" t="s">
        <v>121</v>
      </c>
      <c r="F28" s="63">
        <v>3051360</v>
      </c>
      <c r="G28" s="64">
        <v>0</v>
      </c>
      <c r="H28" s="64">
        <v>3051360</v>
      </c>
      <c r="I28" s="64">
        <v>0</v>
      </c>
      <c r="J28" s="44">
        <v>0</v>
      </c>
      <c r="K28" s="188">
        <v>0</v>
      </c>
      <c r="L28" s="81">
        <v>0</v>
      </c>
      <c r="M28" s="189">
        <v>0</v>
      </c>
      <c r="N28" s="72">
        <f t="shared" si="0"/>
        <v>0</v>
      </c>
      <c r="O28" s="190">
        <v>0</v>
      </c>
      <c r="P28" s="81"/>
      <c r="Q28" s="81"/>
      <c r="R28" s="192"/>
      <c r="S28" s="193">
        <v>0</v>
      </c>
      <c r="T28" s="194"/>
    </row>
    <row r="29" spans="1:20" ht="19.5" customHeight="1">
      <c r="A29" s="41" t="s">
        <v>122</v>
      </c>
      <c r="B29" s="41" t="s">
        <v>94</v>
      </c>
      <c r="C29" s="41" t="s">
        <v>86</v>
      </c>
      <c r="D29" s="41" t="s">
        <v>87</v>
      </c>
      <c r="E29" s="41" t="s">
        <v>123</v>
      </c>
      <c r="F29" s="63">
        <v>497546.76</v>
      </c>
      <c r="G29" s="64">
        <v>0</v>
      </c>
      <c r="H29" s="64">
        <v>497546.76</v>
      </c>
      <c r="I29" s="64">
        <v>0</v>
      </c>
      <c r="J29" s="44">
        <v>0</v>
      </c>
      <c r="K29" s="188">
        <v>0</v>
      </c>
      <c r="L29" s="81">
        <v>0</v>
      </c>
      <c r="M29" s="189">
        <v>0</v>
      </c>
      <c r="N29" s="72">
        <f t="shared" si="0"/>
        <v>0</v>
      </c>
      <c r="O29" s="190">
        <v>0</v>
      </c>
      <c r="P29" s="81"/>
      <c r="Q29" s="81"/>
      <c r="R29" s="192"/>
      <c r="S29" s="193">
        <v>0</v>
      </c>
      <c r="T29" s="194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7.83203125" style="0" customWidth="1"/>
    <col min="7" max="7" width="19" style="0" customWidth="1"/>
    <col min="8" max="8" width="16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45"/>
      <c r="B1" s="159"/>
      <c r="C1" s="159"/>
      <c r="D1" s="159"/>
      <c r="E1" s="159"/>
      <c r="F1" s="159"/>
      <c r="G1" s="159"/>
      <c r="H1" s="159"/>
      <c r="I1" s="159"/>
      <c r="J1" s="176" t="s">
        <v>124</v>
      </c>
    </row>
    <row r="2" spans="1:10" ht="19.5" customHeight="1">
      <c r="A2" s="21" t="s">
        <v>125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7" t="s">
        <v>5</v>
      </c>
      <c r="B3" s="108"/>
      <c r="C3" s="108"/>
      <c r="D3" s="108"/>
      <c r="E3" s="108"/>
      <c r="F3" s="160"/>
      <c r="G3" s="160"/>
      <c r="H3" s="160"/>
      <c r="I3" s="160"/>
      <c r="J3" s="25" t="s">
        <v>6</v>
      </c>
    </row>
    <row r="4" spans="1:10" ht="19.5" customHeight="1">
      <c r="A4" s="109" t="s">
        <v>57</v>
      </c>
      <c r="B4" s="111"/>
      <c r="C4" s="111"/>
      <c r="D4" s="111"/>
      <c r="E4" s="110"/>
      <c r="F4" s="161" t="s">
        <v>58</v>
      </c>
      <c r="G4" s="162" t="s">
        <v>126</v>
      </c>
      <c r="H4" s="163" t="s">
        <v>127</v>
      </c>
      <c r="I4" s="163" t="s">
        <v>128</v>
      </c>
      <c r="J4" s="168" t="s">
        <v>129</v>
      </c>
    </row>
    <row r="5" spans="1:10" ht="19.5" customHeight="1">
      <c r="A5" s="109" t="s">
        <v>66</v>
      </c>
      <c r="B5" s="111"/>
      <c r="C5" s="110"/>
      <c r="D5" s="164" t="s">
        <v>67</v>
      </c>
      <c r="E5" s="165" t="s">
        <v>130</v>
      </c>
      <c r="F5" s="162"/>
      <c r="G5" s="162"/>
      <c r="H5" s="163"/>
      <c r="I5" s="163"/>
      <c r="J5" s="168"/>
    </row>
    <row r="6" spans="1:10" ht="15" customHeight="1">
      <c r="A6" s="166" t="s">
        <v>79</v>
      </c>
      <c r="B6" s="166" t="s">
        <v>80</v>
      </c>
      <c r="C6" s="167" t="s">
        <v>81</v>
      </c>
      <c r="D6" s="168"/>
      <c r="E6" s="169"/>
      <c r="F6" s="170"/>
      <c r="G6" s="170"/>
      <c r="H6" s="171"/>
      <c r="I6" s="171"/>
      <c r="J6" s="177"/>
    </row>
    <row r="7" spans="1:10" ht="19.5" customHeight="1">
      <c r="A7" s="172" t="s">
        <v>82</v>
      </c>
      <c r="B7" s="172" t="s">
        <v>82</v>
      </c>
      <c r="C7" s="172" t="s">
        <v>82</v>
      </c>
      <c r="D7" s="173" t="s">
        <v>82</v>
      </c>
      <c r="E7" s="173" t="s">
        <v>58</v>
      </c>
      <c r="F7" s="174">
        <f aca="true" t="shared" si="0" ref="F7:F29">SUM(G7:J7)</f>
        <v>11701205.72</v>
      </c>
      <c r="G7" s="175">
        <v>10691205.72</v>
      </c>
      <c r="H7" s="175">
        <v>1010000</v>
      </c>
      <c r="I7" s="175"/>
      <c r="J7" s="178"/>
    </row>
    <row r="8" spans="1:10" ht="19.5" customHeight="1">
      <c r="A8" s="172" t="s">
        <v>82</v>
      </c>
      <c r="B8" s="172" t="s">
        <v>82</v>
      </c>
      <c r="C8" s="172" t="s">
        <v>82</v>
      </c>
      <c r="D8" s="173" t="s">
        <v>82</v>
      </c>
      <c r="E8" s="173" t="s">
        <v>0</v>
      </c>
      <c r="F8" s="174">
        <f t="shared" si="0"/>
        <v>11701205.72</v>
      </c>
      <c r="G8" s="175">
        <v>10691205.72</v>
      </c>
      <c r="H8" s="175">
        <v>1010000</v>
      </c>
      <c r="I8" s="175"/>
      <c r="J8" s="178"/>
    </row>
    <row r="9" spans="1:10" ht="19.5" customHeight="1">
      <c r="A9" s="172" t="s">
        <v>82</v>
      </c>
      <c r="B9" s="172" t="s">
        <v>82</v>
      </c>
      <c r="C9" s="172" t="s">
        <v>82</v>
      </c>
      <c r="D9" s="173" t="s">
        <v>83</v>
      </c>
      <c r="E9" s="173" t="s">
        <v>84</v>
      </c>
      <c r="F9" s="174">
        <f t="shared" si="0"/>
        <v>11701205.72</v>
      </c>
      <c r="G9" s="175">
        <v>10691205.72</v>
      </c>
      <c r="H9" s="175">
        <v>1010000</v>
      </c>
      <c r="I9" s="175"/>
      <c r="J9" s="178"/>
    </row>
    <row r="10" spans="1:10" ht="19.5" customHeight="1">
      <c r="A10" s="172" t="s">
        <v>85</v>
      </c>
      <c r="B10" s="172" t="s">
        <v>86</v>
      </c>
      <c r="C10" s="172" t="s">
        <v>86</v>
      </c>
      <c r="D10" s="173" t="s">
        <v>87</v>
      </c>
      <c r="E10" s="173" t="s">
        <v>88</v>
      </c>
      <c r="F10" s="174">
        <f t="shared" si="0"/>
        <v>143676</v>
      </c>
      <c r="G10" s="175">
        <v>143676</v>
      </c>
      <c r="H10" s="175">
        <v>0</v>
      </c>
      <c r="I10" s="175"/>
      <c r="J10" s="178"/>
    </row>
    <row r="11" spans="1:10" ht="19.5" customHeight="1">
      <c r="A11" s="172" t="s">
        <v>85</v>
      </c>
      <c r="B11" s="172" t="s">
        <v>86</v>
      </c>
      <c r="C11" s="172" t="s">
        <v>89</v>
      </c>
      <c r="D11" s="173" t="s">
        <v>87</v>
      </c>
      <c r="E11" s="173" t="s">
        <v>90</v>
      </c>
      <c r="F11" s="174">
        <f t="shared" si="0"/>
        <v>26700</v>
      </c>
      <c r="G11" s="175">
        <v>26700</v>
      </c>
      <c r="H11" s="175">
        <v>0</v>
      </c>
      <c r="I11" s="175"/>
      <c r="J11" s="178"/>
    </row>
    <row r="12" spans="1:10" ht="19.5" customHeight="1">
      <c r="A12" s="172" t="s">
        <v>85</v>
      </c>
      <c r="B12" s="172" t="s">
        <v>86</v>
      </c>
      <c r="C12" s="172" t="s">
        <v>91</v>
      </c>
      <c r="D12" s="173" t="s">
        <v>87</v>
      </c>
      <c r="E12" s="173" t="s">
        <v>92</v>
      </c>
      <c r="F12" s="174">
        <f t="shared" si="0"/>
        <v>30000</v>
      </c>
      <c r="G12" s="175">
        <v>30000</v>
      </c>
      <c r="H12" s="175">
        <v>0</v>
      </c>
      <c r="I12" s="175"/>
      <c r="J12" s="178"/>
    </row>
    <row r="13" spans="1:10" ht="19.5" customHeight="1">
      <c r="A13" s="172" t="s">
        <v>85</v>
      </c>
      <c r="B13" s="172" t="s">
        <v>93</v>
      </c>
      <c r="C13" s="172" t="s">
        <v>86</v>
      </c>
      <c r="D13" s="173" t="s">
        <v>87</v>
      </c>
      <c r="E13" s="173" t="s">
        <v>88</v>
      </c>
      <c r="F13" s="174">
        <f t="shared" si="0"/>
        <v>6140747.8</v>
      </c>
      <c r="G13" s="175">
        <v>5130747.8</v>
      </c>
      <c r="H13" s="175">
        <v>1010000</v>
      </c>
      <c r="I13" s="175"/>
      <c r="J13" s="178"/>
    </row>
    <row r="14" spans="1:10" ht="19.5" customHeight="1">
      <c r="A14" s="172" t="s">
        <v>85</v>
      </c>
      <c r="B14" s="172" t="s">
        <v>93</v>
      </c>
      <c r="C14" s="172" t="s">
        <v>94</v>
      </c>
      <c r="D14" s="173" t="s">
        <v>87</v>
      </c>
      <c r="E14" s="173" t="s">
        <v>95</v>
      </c>
      <c r="F14" s="174">
        <f t="shared" si="0"/>
        <v>19200</v>
      </c>
      <c r="G14" s="175">
        <v>19200</v>
      </c>
      <c r="H14" s="175">
        <v>0</v>
      </c>
      <c r="I14" s="175"/>
      <c r="J14" s="178"/>
    </row>
    <row r="15" spans="1:10" ht="19.5" customHeight="1">
      <c r="A15" s="172" t="s">
        <v>85</v>
      </c>
      <c r="B15" s="172" t="s">
        <v>96</v>
      </c>
      <c r="C15" s="172" t="s">
        <v>86</v>
      </c>
      <c r="D15" s="173" t="s">
        <v>87</v>
      </c>
      <c r="E15" s="173" t="s">
        <v>88</v>
      </c>
      <c r="F15" s="174">
        <f t="shared" si="0"/>
        <v>267921</v>
      </c>
      <c r="G15" s="175">
        <v>267921</v>
      </c>
      <c r="H15" s="175">
        <v>0</v>
      </c>
      <c r="I15" s="175"/>
      <c r="J15" s="178"/>
    </row>
    <row r="16" spans="1:10" ht="19.5" customHeight="1">
      <c r="A16" s="172" t="s">
        <v>97</v>
      </c>
      <c r="B16" s="172" t="s">
        <v>91</v>
      </c>
      <c r="C16" s="172" t="s">
        <v>86</v>
      </c>
      <c r="D16" s="173" t="s">
        <v>87</v>
      </c>
      <c r="E16" s="173" t="s">
        <v>98</v>
      </c>
      <c r="F16" s="174">
        <f t="shared" si="0"/>
        <v>20000</v>
      </c>
      <c r="G16" s="175">
        <v>20000</v>
      </c>
      <c r="H16" s="175">
        <v>0</v>
      </c>
      <c r="I16" s="175"/>
      <c r="J16" s="178"/>
    </row>
    <row r="17" spans="1:10" ht="19.5" customHeight="1">
      <c r="A17" s="172" t="s">
        <v>99</v>
      </c>
      <c r="B17" s="172" t="s">
        <v>91</v>
      </c>
      <c r="C17" s="172" t="s">
        <v>86</v>
      </c>
      <c r="D17" s="173" t="s">
        <v>87</v>
      </c>
      <c r="E17" s="173" t="s">
        <v>100</v>
      </c>
      <c r="F17" s="174">
        <f t="shared" si="0"/>
        <v>95000</v>
      </c>
      <c r="G17" s="175">
        <v>95000</v>
      </c>
      <c r="H17" s="175">
        <v>0</v>
      </c>
      <c r="I17" s="175"/>
      <c r="J17" s="178"/>
    </row>
    <row r="18" spans="1:10" ht="19.5" customHeight="1">
      <c r="A18" s="172" t="s">
        <v>101</v>
      </c>
      <c r="B18" s="172" t="s">
        <v>86</v>
      </c>
      <c r="C18" s="172" t="s">
        <v>102</v>
      </c>
      <c r="D18" s="173" t="s">
        <v>87</v>
      </c>
      <c r="E18" s="173" t="s">
        <v>103</v>
      </c>
      <c r="F18" s="174">
        <f t="shared" si="0"/>
        <v>29830</v>
      </c>
      <c r="G18" s="175">
        <v>29830</v>
      </c>
      <c r="H18" s="175">
        <v>0</v>
      </c>
      <c r="I18" s="175"/>
      <c r="J18" s="178"/>
    </row>
    <row r="19" spans="1:10" ht="19.5" customHeight="1">
      <c r="A19" s="172" t="s">
        <v>104</v>
      </c>
      <c r="B19" s="172" t="s">
        <v>105</v>
      </c>
      <c r="C19" s="172" t="s">
        <v>105</v>
      </c>
      <c r="D19" s="173" t="s">
        <v>87</v>
      </c>
      <c r="E19" s="173" t="s">
        <v>106</v>
      </c>
      <c r="F19" s="174">
        <f t="shared" si="0"/>
        <v>503067.12</v>
      </c>
      <c r="G19" s="175">
        <v>503067.12</v>
      </c>
      <c r="H19" s="175">
        <v>0</v>
      </c>
      <c r="I19" s="175"/>
      <c r="J19" s="178"/>
    </row>
    <row r="20" spans="1:10" ht="19.5" customHeight="1">
      <c r="A20" s="172" t="s">
        <v>104</v>
      </c>
      <c r="B20" s="172" t="s">
        <v>91</v>
      </c>
      <c r="C20" s="172" t="s">
        <v>86</v>
      </c>
      <c r="D20" s="173" t="s">
        <v>87</v>
      </c>
      <c r="E20" s="173" t="s">
        <v>107</v>
      </c>
      <c r="F20" s="174">
        <f t="shared" si="0"/>
        <v>43546.32</v>
      </c>
      <c r="G20" s="175">
        <v>43546.32</v>
      </c>
      <c r="H20" s="175">
        <v>0</v>
      </c>
      <c r="I20" s="175"/>
      <c r="J20" s="178"/>
    </row>
    <row r="21" spans="1:10" ht="19.5" customHeight="1">
      <c r="A21" s="172" t="s">
        <v>108</v>
      </c>
      <c r="B21" s="172" t="s">
        <v>109</v>
      </c>
      <c r="C21" s="172" t="s">
        <v>91</v>
      </c>
      <c r="D21" s="173" t="s">
        <v>87</v>
      </c>
      <c r="E21" s="173" t="s">
        <v>110</v>
      </c>
      <c r="F21" s="174">
        <f t="shared" si="0"/>
        <v>19990</v>
      </c>
      <c r="G21" s="175">
        <v>19990</v>
      </c>
      <c r="H21" s="175">
        <v>0</v>
      </c>
      <c r="I21" s="175"/>
      <c r="J21" s="178"/>
    </row>
    <row r="22" spans="1:10" ht="19.5" customHeight="1">
      <c r="A22" s="172" t="s">
        <v>108</v>
      </c>
      <c r="B22" s="172" t="s">
        <v>111</v>
      </c>
      <c r="C22" s="172" t="s">
        <v>86</v>
      </c>
      <c r="D22" s="173" t="s">
        <v>87</v>
      </c>
      <c r="E22" s="173" t="s">
        <v>112</v>
      </c>
      <c r="F22" s="174">
        <f t="shared" si="0"/>
        <v>111496.16</v>
      </c>
      <c r="G22" s="175">
        <v>111496.16</v>
      </c>
      <c r="H22" s="175">
        <v>0</v>
      </c>
      <c r="I22" s="175"/>
      <c r="J22" s="178"/>
    </row>
    <row r="23" spans="1:10" ht="19.5" customHeight="1">
      <c r="A23" s="172" t="s">
        <v>108</v>
      </c>
      <c r="B23" s="172" t="s">
        <v>111</v>
      </c>
      <c r="C23" s="172" t="s">
        <v>94</v>
      </c>
      <c r="D23" s="173" t="s">
        <v>87</v>
      </c>
      <c r="E23" s="173" t="s">
        <v>113</v>
      </c>
      <c r="F23" s="174">
        <f t="shared" si="0"/>
        <v>141555.84</v>
      </c>
      <c r="G23" s="175">
        <v>141555.84</v>
      </c>
      <c r="H23" s="175">
        <v>0</v>
      </c>
      <c r="I23" s="175"/>
      <c r="J23" s="178"/>
    </row>
    <row r="24" spans="1:10" ht="19.5" customHeight="1">
      <c r="A24" s="172" t="s">
        <v>114</v>
      </c>
      <c r="B24" s="172" t="s">
        <v>105</v>
      </c>
      <c r="C24" s="172" t="s">
        <v>86</v>
      </c>
      <c r="D24" s="173" t="s">
        <v>87</v>
      </c>
      <c r="E24" s="173" t="s">
        <v>115</v>
      </c>
      <c r="F24" s="174">
        <f t="shared" si="0"/>
        <v>40000</v>
      </c>
      <c r="G24" s="175">
        <v>40000</v>
      </c>
      <c r="H24" s="175">
        <v>0</v>
      </c>
      <c r="I24" s="175"/>
      <c r="J24" s="178"/>
    </row>
    <row r="25" spans="1:10" ht="19.5" customHeight="1">
      <c r="A25" s="172" t="s">
        <v>116</v>
      </c>
      <c r="B25" s="172" t="s">
        <v>86</v>
      </c>
      <c r="C25" s="172" t="s">
        <v>117</v>
      </c>
      <c r="D25" s="173" t="s">
        <v>87</v>
      </c>
      <c r="E25" s="173" t="s">
        <v>118</v>
      </c>
      <c r="F25" s="174">
        <f t="shared" si="0"/>
        <v>151387.92</v>
      </c>
      <c r="G25" s="175">
        <v>151387.92</v>
      </c>
      <c r="H25" s="175">
        <v>0</v>
      </c>
      <c r="I25" s="175"/>
      <c r="J25" s="178"/>
    </row>
    <row r="26" spans="1:10" ht="19.5" customHeight="1">
      <c r="A26" s="172" t="s">
        <v>116</v>
      </c>
      <c r="B26" s="172" t="s">
        <v>86</v>
      </c>
      <c r="C26" s="172" t="s">
        <v>119</v>
      </c>
      <c r="D26" s="173" t="s">
        <v>87</v>
      </c>
      <c r="E26" s="173" t="s">
        <v>120</v>
      </c>
      <c r="F26" s="174">
        <f t="shared" si="0"/>
        <v>15370</v>
      </c>
      <c r="G26" s="175">
        <v>15370</v>
      </c>
      <c r="H26" s="175">
        <v>0</v>
      </c>
      <c r="I26" s="175"/>
      <c r="J26" s="178"/>
    </row>
    <row r="27" spans="1:10" ht="19.5" customHeight="1">
      <c r="A27" s="172" t="s">
        <v>116</v>
      </c>
      <c r="B27" s="172" t="s">
        <v>94</v>
      </c>
      <c r="C27" s="172" t="s">
        <v>86</v>
      </c>
      <c r="D27" s="173" t="s">
        <v>87</v>
      </c>
      <c r="E27" s="173" t="s">
        <v>88</v>
      </c>
      <c r="F27" s="174">
        <f t="shared" si="0"/>
        <v>352810.8</v>
      </c>
      <c r="G27" s="175">
        <v>352810.8</v>
      </c>
      <c r="H27" s="175">
        <v>0</v>
      </c>
      <c r="I27" s="175"/>
      <c r="J27" s="178"/>
    </row>
    <row r="28" spans="1:10" ht="19.5" customHeight="1">
      <c r="A28" s="172" t="s">
        <v>116</v>
      </c>
      <c r="B28" s="172" t="s">
        <v>109</v>
      </c>
      <c r="C28" s="172" t="s">
        <v>105</v>
      </c>
      <c r="D28" s="173" t="s">
        <v>87</v>
      </c>
      <c r="E28" s="173" t="s">
        <v>121</v>
      </c>
      <c r="F28" s="174">
        <f t="shared" si="0"/>
        <v>3051360</v>
      </c>
      <c r="G28" s="175">
        <v>3051360</v>
      </c>
      <c r="H28" s="175">
        <v>0</v>
      </c>
      <c r="I28" s="175"/>
      <c r="J28" s="178"/>
    </row>
    <row r="29" spans="1:10" ht="19.5" customHeight="1">
      <c r="A29" s="172" t="s">
        <v>122</v>
      </c>
      <c r="B29" s="172" t="s">
        <v>94</v>
      </c>
      <c r="C29" s="172" t="s">
        <v>86</v>
      </c>
      <c r="D29" s="173" t="s">
        <v>87</v>
      </c>
      <c r="E29" s="173" t="s">
        <v>123</v>
      </c>
      <c r="F29" s="174">
        <f t="shared" si="0"/>
        <v>497546.76</v>
      </c>
      <c r="G29" s="175">
        <v>497546.76</v>
      </c>
      <c r="H29" s="175">
        <v>0</v>
      </c>
      <c r="I29" s="175"/>
      <c r="J29" s="17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6"/>
      <c r="B1" s="106"/>
      <c r="C1" s="106"/>
      <c r="D1" s="106"/>
      <c r="E1" s="106"/>
      <c r="F1" s="106"/>
      <c r="G1" s="106"/>
      <c r="H1" s="25" t="s">
        <v>131</v>
      </c>
    </row>
    <row r="2" spans="1:8" ht="20.25" customHeight="1">
      <c r="A2" s="21" t="s">
        <v>132</v>
      </c>
      <c r="B2" s="21"/>
      <c r="C2" s="21"/>
      <c r="D2" s="21"/>
      <c r="E2" s="21"/>
      <c r="F2" s="21"/>
      <c r="G2" s="21"/>
      <c r="H2" s="21"/>
    </row>
    <row r="3" spans="1:8" ht="20.25" customHeight="1">
      <c r="A3" s="107" t="s">
        <v>5</v>
      </c>
      <c r="B3" s="108"/>
      <c r="C3" s="45"/>
      <c r="D3" s="45"/>
      <c r="E3" s="45"/>
      <c r="F3" s="45"/>
      <c r="G3" s="45"/>
      <c r="H3" s="25" t="s">
        <v>6</v>
      </c>
    </row>
    <row r="4" spans="1:8" ht="20.25" customHeight="1">
      <c r="A4" s="109" t="s">
        <v>7</v>
      </c>
      <c r="B4" s="110"/>
      <c r="C4" s="109" t="s">
        <v>8</v>
      </c>
      <c r="D4" s="111"/>
      <c r="E4" s="111"/>
      <c r="F4" s="111"/>
      <c r="G4" s="111"/>
      <c r="H4" s="110"/>
    </row>
    <row r="5" spans="1:8" ht="34.5" customHeight="1">
      <c r="A5" s="112" t="s">
        <v>9</v>
      </c>
      <c r="B5" s="113" t="s">
        <v>10</v>
      </c>
      <c r="C5" s="112" t="s">
        <v>9</v>
      </c>
      <c r="D5" s="114" t="s">
        <v>58</v>
      </c>
      <c r="E5" s="113" t="s">
        <v>133</v>
      </c>
      <c r="F5" s="115" t="s">
        <v>134</v>
      </c>
      <c r="G5" s="114" t="s">
        <v>135</v>
      </c>
      <c r="H5" s="116" t="s">
        <v>136</v>
      </c>
    </row>
    <row r="6" spans="1:8" ht="20.25" customHeight="1">
      <c r="A6" s="117" t="s">
        <v>137</v>
      </c>
      <c r="B6" s="118">
        <f>SUM(B7:B9)</f>
        <v>11701205.72</v>
      </c>
      <c r="C6" s="119" t="s">
        <v>138</v>
      </c>
      <c r="D6" s="120">
        <f>SUM(E6,F6,G6,H6)</f>
        <v>11701205.72</v>
      </c>
      <c r="E6" s="120">
        <f>SUM(E7:E35)</f>
        <v>11701205.72</v>
      </c>
      <c r="F6" s="120">
        <f>SUM(F7:F35)</f>
        <v>0</v>
      </c>
      <c r="G6" s="120">
        <f>SUM(G7:G35)</f>
        <v>0</v>
      </c>
      <c r="H6" s="120">
        <f>SUM(H7:H35)</f>
        <v>0</v>
      </c>
    </row>
    <row r="7" spans="1:8" ht="20.25" customHeight="1">
      <c r="A7" s="117" t="s">
        <v>139</v>
      </c>
      <c r="B7" s="121">
        <v>11701205.72</v>
      </c>
      <c r="C7" s="122" t="s">
        <v>140</v>
      </c>
      <c r="D7" s="123">
        <f aca="true" t="shared" si="0" ref="D7:D35">SUM(E7:H7)</f>
        <v>6628244.8</v>
      </c>
      <c r="E7" s="120">
        <v>6628244.8</v>
      </c>
      <c r="F7" s="124">
        <v>0</v>
      </c>
      <c r="G7" s="125">
        <v>0</v>
      </c>
      <c r="H7" s="118">
        <v>0</v>
      </c>
    </row>
    <row r="8" spans="1:8" ht="20.25" customHeight="1">
      <c r="A8" s="117" t="s">
        <v>141</v>
      </c>
      <c r="B8" s="126">
        <v>0</v>
      </c>
      <c r="C8" s="122" t="s">
        <v>142</v>
      </c>
      <c r="D8" s="123">
        <f t="shared" si="0"/>
        <v>0</v>
      </c>
      <c r="E8" s="124">
        <v>0</v>
      </c>
      <c r="F8" s="124">
        <v>0</v>
      </c>
      <c r="G8" s="125">
        <v>0</v>
      </c>
      <c r="H8" s="118">
        <v>0</v>
      </c>
    </row>
    <row r="9" spans="1:8" ht="20.25" customHeight="1">
      <c r="A9" s="117" t="s">
        <v>143</v>
      </c>
      <c r="B9" s="127">
        <v>0</v>
      </c>
      <c r="C9" s="122" t="s">
        <v>144</v>
      </c>
      <c r="D9" s="123">
        <f t="shared" si="0"/>
        <v>20000</v>
      </c>
      <c r="E9" s="124">
        <v>20000</v>
      </c>
      <c r="F9" s="124">
        <v>0</v>
      </c>
      <c r="G9" s="125">
        <v>0</v>
      </c>
      <c r="H9" s="118">
        <v>0</v>
      </c>
    </row>
    <row r="10" spans="1:8" ht="20.25" customHeight="1">
      <c r="A10" s="117" t="s">
        <v>145</v>
      </c>
      <c r="B10" s="128">
        <f>SUM(B11:B14)</f>
        <v>0</v>
      </c>
      <c r="C10" s="122" t="s">
        <v>146</v>
      </c>
      <c r="D10" s="123">
        <f t="shared" si="0"/>
        <v>95000</v>
      </c>
      <c r="E10" s="124">
        <v>95000</v>
      </c>
      <c r="F10" s="124">
        <v>0</v>
      </c>
      <c r="G10" s="125">
        <v>0</v>
      </c>
      <c r="H10" s="118">
        <v>0</v>
      </c>
    </row>
    <row r="11" spans="1:8" ht="20.25" customHeight="1">
      <c r="A11" s="117" t="s">
        <v>139</v>
      </c>
      <c r="B11" s="126">
        <v>0</v>
      </c>
      <c r="C11" s="122" t="s">
        <v>147</v>
      </c>
      <c r="D11" s="123">
        <f t="shared" si="0"/>
        <v>0</v>
      </c>
      <c r="E11" s="124">
        <v>0</v>
      </c>
      <c r="F11" s="124">
        <v>0</v>
      </c>
      <c r="G11" s="125">
        <v>0</v>
      </c>
      <c r="H11" s="118">
        <v>0</v>
      </c>
    </row>
    <row r="12" spans="1:8" ht="20.25" customHeight="1">
      <c r="A12" s="117" t="s">
        <v>141</v>
      </c>
      <c r="B12" s="126">
        <v>0</v>
      </c>
      <c r="C12" s="122" t="s">
        <v>148</v>
      </c>
      <c r="D12" s="123">
        <f t="shared" si="0"/>
        <v>0</v>
      </c>
      <c r="E12" s="124">
        <v>0</v>
      </c>
      <c r="F12" s="124">
        <v>0</v>
      </c>
      <c r="G12" s="125">
        <v>0</v>
      </c>
      <c r="H12" s="118">
        <v>0</v>
      </c>
    </row>
    <row r="13" spans="1:8" ht="20.25" customHeight="1">
      <c r="A13" s="117" t="s">
        <v>143</v>
      </c>
      <c r="B13" s="126">
        <v>0</v>
      </c>
      <c r="C13" s="122" t="s">
        <v>149</v>
      </c>
      <c r="D13" s="123">
        <f t="shared" si="0"/>
        <v>29830</v>
      </c>
      <c r="E13" s="124">
        <v>29830</v>
      </c>
      <c r="F13" s="124">
        <v>0</v>
      </c>
      <c r="G13" s="125">
        <v>0</v>
      </c>
      <c r="H13" s="118">
        <v>0</v>
      </c>
    </row>
    <row r="14" spans="1:8" ht="20.25" customHeight="1">
      <c r="A14" s="117" t="s">
        <v>150</v>
      </c>
      <c r="B14" s="129"/>
      <c r="C14" s="122" t="s">
        <v>151</v>
      </c>
      <c r="D14" s="123">
        <f t="shared" si="0"/>
        <v>546613.44</v>
      </c>
      <c r="E14" s="124">
        <v>546613.44</v>
      </c>
      <c r="F14" s="124">
        <v>0</v>
      </c>
      <c r="G14" s="125">
        <v>0</v>
      </c>
      <c r="H14" s="118">
        <v>0</v>
      </c>
    </row>
    <row r="15" spans="1:8" ht="20.25" customHeight="1">
      <c r="A15" s="130"/>
      <c r="B15" s="131"/>
      <c r="C15" s="122" t="s">
        <v>152</v>
      </c>
      <c r="D15" s="123">
        <f t="shared" si="0"/>
        <v>0</v>
      </c>
      <c r="E15" s="124">
        <v>0</v>
      </c>
      <c r="F15" s="124">
        <v>0</v>
      </c>
      <c r="G15" s="125">
        <v>0</v>
      </c>
      <c r="H15" s="118">
        <v>0</v>
      </c>
    </row>
    <row r="16" spans="1:8" ht="20.25" customHeight="1">
      <c r="A16" s="130"/>
      <c r="B16" s="132"/>
      <c r="C16" s="122" t="s">
        <v>153</v>
      </c>
      <c r="D16" s="123">
        <f t="shared" si="0"/>
        <v>273042</v>
      </c>
      <c r="E16" s="124">
        <v>273042</v>
      </c>
      <c r="F16" s="124">
        <v>0</v>
      </c>
      <c r="G16" s="125">
        <v>0</v>
      </c>
      <c r="H16" s="118">
        <v>0</v>
      </c>
    </row>
    <row r="17" spans="1:8" ht="20.25" customHeight="1">
      <c r="A17" s="130"/>
      <c r="B17" s="132"/>
      <c r="C17" s="122" t="s">
        <v>154</v>
      </c>
      <c r="D17" s="123">
        <f t="shared" si="0"/>
        <v>0</v>
      </c>
      <c r="E17" s="124">
        <v>0</v>
      </c>
      <c r="F17" s="124">
        <v>0</v>
      </c>
      <c r="G17" s="125">
        <v>0</v>
      </c>
      <c r="H17" s="118">
        <v>0</v>
      </c>
    </row>
    <row r="18" spans="1:8" ht="20.25" customHeight="1">
      <c r="A18" s="130"/>
      <c r="B18" s="132"/>
      <c r="C18" s="122" t="s">
        <v>155</v>
      </c>
      <c r="D18" s="123">
        <f t="shared" si="0"/>
        <v>40000</v>
      </c>
      <c r="E18" s="124">
        <v>40000</v>
      </c>
      <c r="F18" s="124">
        <v>0</v>
      </c>
      <c r="G18" s="125">
        <v>0</v>
      </c>
      <c r="H18" s="118">
        <v>0</v>
      </c>
    </row>
    <row r="19" spans="1:8" ht="20.25" customHeight="1">
      <c r="A19" s="130"/>
      <c r="B19" s="132"/>
      <c r="C19" s="122" t="s">
        <v>156</v>
      </c>
      <c r="D19" s="123">
        <f t="shared" si="0"/>
        <v>3570928.72</v>
      </c>
      <c r="E19" s="124">
        <v>3570928.72</v>
      </c>
      <c r="F19" s="124">
        <v>0</v>
      </c>
      <c r="G19" s="125">
        <v>0</v>
      </c>
      <c r="H19" s="118">
        <v>0</v>
      </c>
    </row>
    <row r="20" spans="1:8" ht="20.25" customHeight="1">
      <c r="A20" s="130"/>
      <c r="B20" s="132"/>
      <c r="C20" s="122" t="s">
        <v>157</v>
      </c>
      <c r="D20" s="123">
        <f t="shared" si="0"/>
        <v>0</v>
      </c>
      <c r="E20" s="124">
        <v>0</v>
      </c>
      <c r="F20" s="124">
        <v>0</v>
      </c>
      <c r="G20" s="125">
        <v>0</v>
      </c>
      <c r="H20" s="118">
        <v>0</v>
      </c>
    </row>
    <row r="21" spans="1:8" ht="20.25" customHeight="1">
      <c r="A21" s="130"/>
      <c r="B21" s="132"/>
      <c r="C21" s="122" t="s">
        <v>158</v>
      </c>
      <c r="D21" s="123">
        <f t="shared" si="0"/>
        <v>0</v>
      </c>
      <c r="E21" s="124">
        <v>0</v>
      </c>
      <c r="F21" s="124">
        <v>0</v>
      </c>
      <c r="G21" s="125">
        <v>0</v>
      </c>
      <c r="H21" s="118">
        <v>0</v>
      </c>
    </row>
    <row r="22" spans="1:8" ht="20.25" customHeight="1">
      <c r="A22" s="130"/>
      <c r="B22" s="132"/>
      <c r="C22" s="122" t="s">
        <v>159</v>
      </c>
      <c r="D22" s="123">
        <f t="shared" si="0"/>
        <v>0</v>
      </c>
      <c r="E22" s="124">
        <v>0</v>
      </c>
      <c r="F22" s="124">
        <v>0</v>
      </c>
      <c r="G22" s="125">
        <v>0</v>
      </c>
      <c r="H22" s="118">
        <v>0</v>
      </c>
    </row>
    <row r="23" spans="1:8" ht="20.25" customHeight="1">
      <c r="A23" s="130"/>
      <c r="B23" s="132"/>
      <c r="C23" s="122" t="s">
        <v>160</v>
      </c>
      <c r="D23" s="123">
        <f t="shared" si="0"/>
        <v>0</v>
      </c>
      <c r="E23" s="124">
        <v>0</v>
      </c>
      <c r="F23" s="124">
        <v>0</v>
      </c>
      <c r="G23" s="125">
        <v>0</v>
      </c>
      <c r="H23" s="118">
        <v>0</v>
      </c>
    </row>
    <row r="24" spans="1:8" ht="20.25" customHeight="1">
      <c r="A24" s="130"/>
      <c r="B24" s="132"/>
      <c r="C24" s="122" t="s">
        <v>161</v>
      </c>
      <c r="D24" s="123">
        <f t="shared" si="0"/>
        <v>0</v>
      </c>
      <c r="E24" s="124">
        <v>0</v>
      </c>
      <c r="F24" s="124">
        <v>0</v>
      </c>
      <c r="G24" s="125">
        <v>0</v>
      </c>
      <c r="H24" s="118">
        <v>0</v>
      </c>
    </row>
    <row r="25" spans="1:8" ht="20.25" customHeight="1">
      <c r="A25" s="130"/>
      <c r="B25" s="132"/>
      <c r="C25" s="122" t="s">
        <v>162</v>
      </c>
      <c r="D25" s="123">
        <f t="shared" si="0"/>
        <v>0</v>
      </c>
      <c r="E25" s="124">
        <v>0</v>
      </c>
      <c r="F25" s="124">
        <v>0</v>
      </c>
      <c r="G25" s="125">
        <v>0</v>
      </c>
      <c r="H25" s="118">
        <v>0</v>
      </c>
    </row>
    <row r="26" spans="1:8" ht="20.25" customHeight="1">
      <c r="A26" s="133"/>
      <c r="B26" s="132"/>
      <c r="C26" s="122" t="s">
        <v>163</v>
      </c>
      <c r="D26" s="123">
        <f t="shared" si="0"/>
        <v>497546.76</v>
      </c>
      <c r="E26" s="124">
        <v>497546.76</v>
      </c>
      <c r="F26" s="124">
        <v>0</v>
      </c>
      <c r="G26" s="125">
        <v>0</v>
      </c>
      <c r="H26" s="118">
        <v>0</v>
      </c>
    </row>
    <row r="27" spans="1:8" ht="20.25" customHeight="1">
      <c r="A27" s="133"/>
      <c r="B27" s="132"/>
      <c r="C27" s="122" t="s">
        <v>164</v>
      </c>
      <c r="D27" s="123">
        <f t="shared" si="0"/>
        <v>0</v>
      </c>
      <c r="E27" s="124">
        <v>0</v>
      </c>
      <c r="F27" s="124">
        <v>0</v>
      </c>
      <c r="G27" s="125">
        <v>0</v>
      </c>
      <c r="H27" s="118">
        <v>0</v>
      </c>
    </row>
    <row r="28" spans="1:8" ht="20.25" customHeight="1">
      <c r="A28" s="133"/>
      <c r="B28" s="132"/>
      <c r="C28" s="122" t="s">
        <v>165</v>
      </c>
      <c r="D28" s="123">
        <f t="shared" si="0"/>
        <v>0</v>
      </c>
      <c r="E28" s="124">
        <v>0</v>
      </c>
      <c r="F28" s="124">
        <v>0</v>
      </c>
      <c r="G28" s="125">
        <v>0</v>
      </c>
      <c r="H28" s="118">
        <v>0</v>
      </c>
    </row>
    <row r="29" spans="1:8" ht="20.25" customHeight="1">
      <c r="A29" s="133"/>
      <c r="B29" s="132"/>
      <c r="C29" s="122" t="s">
        <v>166</v>
      </c>
      <c r="D29" s="123">
        <f t="shared" si="0"/>
        <v>0</v>
      </c>
      <c r="E29" s="124">
        <v>0</v>
      </c>
      <c r="F29" s="124">
        <v>0</v>
      </c>
      <c r="G29" s="125">
        <v>0</v>
      </c>
      <c r="H29" s="118">
        <v>0</v>
      </c>
    </row>
    <row r="30" spans="1:8" ht="20.25" customHeight="1">
      <c r="A30" s="133"/>
      <c r="B30" s="132"/>
      <c r="C30" s="122" t="s">
        <v>167</v>
      </c>
      <c r="D30" s="123">
        <f t="shared" si="0"/>
        <v>0</v>
      </c>
      <c r="E30" s="124">
        <v>0</v>
      </c>
      <c r="F30" s="124">
        <v>0</v>
      </c>
      <c r="G30" s="125">
        <v>0</v>
      </c>
      <c r="H30" s="118">
        <v>0</v>
      </c>
    </row>
    <row r="31" spans="1:8" ht="20.25" customHeight="1">
      <c r="A31" s="133"/>
      <c r="B31" s="132"/>
      <c r="C31" s="122" t="s">
        <v>168</v>
      </c>
      <c r="D31" s="123">
        <f t="shared" si="0"/>
        <v>0</v>
      </c>
      <c r="E31" s="124">
        <v>0</v>
      </c>
      <c r="F31" s="124">
        <v>0</v>
      </c>
      <c r="G31" s="125">
        <v>0</v>
      </c>
      <c r="H31" s="118">
        <v>0</v>
      </c>
    </row>
    <row r="32" spans="1:8" ht="20.25" customHeight="1">
      <c r="A32" s="133"/>
      <c r="B32" s="132"/>
      <c r="C32" s="134" t="s">
        <v>169</v>
      </c>
      <c r="D32" s="123">
        <f t="shared" si="0"/>
        <v>0</v>
      </c>
      <c r="E32" s="124">
        <v>0</v>
      </c>
      <c r="F32" s="124">
        <v>0</v>
      </c>
      <c r="G32" s="125">
        <v>0</v>
      </c>
      <c r="H32" s="118">
        <v>0</v>
      </c>
    </row>
    <row r="33" spans="1:8" ht="20.25" customHeight="1">
      <c r="A33" s="133"/>
      <c r="B33" s="132"/>
      <c r="C33" s="122" t="s">
        <v>170</v>
      </c>
      <c r="D33" s="123">
        <f t="shared" si="0"/>
        <v>0</v>
      </c>
      <c r="E33" s="124">
        <v>0</v>
      </c>
      <c r="F33" s="124">
        <v>0</v>
      </c>
      <c r="G33" s="125">
        <v>0</v>
      </c>
      <c r="H33" s="118">
        <v>0</v>
      </c>
    </row>
    <row r="34" spans="1:8" ht="20.25" customHeight="1">
      <c r="A34" s="133"/>
      <c r="B34" s="132"/>
      <c r="C34" s="122" t="s">
        <v>171</v>
      </c>
      <c r="D34" s="123">
        <f t="shared" si="0"/>
        <v>0</v>
      </c>
      <c r="E34" s="124">
        <v>0</v>
      </c>
      <c r="F34" s="124">
        <v>0</v>
      </c>
      <c r="G34" s="125">
        <v>0</v>
      </c>
      <c r="H34" s="118">
        <v>0</v>
      </c>
    </row>
    <row r="35" spans="1:8" ht="20.25" customHeight="1">
      <c r="A35" s="133"/>
      <c r="B35" s="132"/>
      <c r="C35" s="122" t="s">
        <v>172</v>
      </c>
      <c r="D35" s="135">
        <f t="shared" si="0"/>
        <v>0</v>
      </c>
      <c r="E35" s="118">
        <v>0</v>
      </c>
      <c r="F35" s="118">
        <v>0</v>
      </c>
      <c r="G35" s="118">
        <v>0</v>
      </c>
      <c r="H35" s="118">
        <v>0</v>
      </c>
    </row>
    <row r="36" spans="1:8" ht="20.25" customHeight="1">
      <c r="A36" s="136"/>
      <c r="B36" s="137"/>
      <c r="C36" s="138"/>
      <c r="D36" s="139"/>
      <c r="E36" s="140"/>
      <c r="F36" s="140"/>
      <c r="G36" s="141"/>
      <c r="H36" s="142"/>
    </row>
    <row r="37" spans="1:8" ht="20.25" customHeight="1">
      <c r="A37" s="133"/>
      <c r="B37" s="143"/>
      <c r="C37" s="144" t="s">
        <v>173</v>
      </c>
      <c r="D37" s="139">
        <f>SUM(E37:H37)</f>
        <v>0</v>
      </c>
      <c r="E37" s="145"/>
      <c r="F37" s="145"/>
      <c r="G37" s="146"/>
      <c r="H37" s="147"/>
    </row>
    <row r="38" spans="1:8" ht="20.25" customHeight="1">
      <c r="A38" s="133"/>
      <c r="B38" s="148"/>
      <c r="C38" s="144"/>
      <c r="D38" s="139"/>
      <c r="E38" s="149"/>
      <c r="F38" s="149"/>
      <c r="G38" s="150"/>
      <c r="H38" s="151"/>
    </row>
    <row r="39" spans="1:8" ht="20.25" customHeight="1">
      <c r="A39" s="136" t="s">
        <v>53</v>
      </c>
      <c r="B39" s="8">
        <f>SUM(B6,B10)</f>
        <v>11701205.72</v>
      </c>
      <c r="C39" s="152" t="s">
        <v>54</v>
      </c>
      <c r="D39" s="139">
        <f>SUM(E39:H39)</f>
        <v>11701205.72</v>
      </c>
      <c r="E39" s="153">
        <f>SUM(E7:E37)</f>
        <v>11701205.72</v>
      </c>
      <c r="F39" s="153">
        <f>SUM(F7:F37)</f>
        <v>0</v>
      </c>
      <c r="G39" s="154">
        <f>SUM(G7:G37)</f>
        <v>0</v>
      </c>
      <c r="H39" s="155">
        <f>SUM(H7:H37)</f>
        <v>0</v>
      </c>
    </row>
    <row r="40" spans="1:8" ht="20.25" customHeight="1">
      <c r="A40" s="156"/>
      <c r="B40" s="157"/>
      <c r="C40" s="158"/>
      <c r="D40" s="158"/>
      <c r="E40" s="158"/>
      <c r="F40" s="158"/>
      <c r="G40" s="158"/>
      <c r="H40" s="10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66015625" style="0" customWidth="1"/>
    <col min="6" max="6" width="17.16015625" style="0" customWidth="1"/>
    <col min="7" max="7" width="15.66015625" style="0" customWidth="1"/>
    <col min="8" max="8" width="16.5" style="0" customWidth="1"/>
    <col min="9" max="9" width="16.83203125" style="0" customWidth="1"/>
    <col min="10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 t="s">
        <v>174</v>
      </c>
    </row>
    <row r="2" spans="1:35" s="95" customFormat="1" ht="19.5" customHeight="1">
      <c r="A2" s="21" t="s">
        <v>175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9.5" customHeight="1">
      <c r="A3" s="22" t="s">
        <v>5</v>
      </c>
      <c r="B3" s="23"/>
      <c r="C3" s="23"/>
      <c r="D3" s="2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20" t="s">
        <v>6</v>
      </c>
    </row>
    <row r="4" spans="1:35" ht="19.5" customHeight="1">
      <c r="A4" s="26" t="s">
        <v>57</v>
      </c>
      <c r="B4" s="27"/>
      <c r="C4" s="96"/>
      <c r="D4" s="28"/>
      <c r="E4" s="97" t="s">
        <v>176</v>
      </c>
      <c r="F4" s="98" t="s">
        <v>177</v>
      </c>
      <c r="G4" s="99"/>
      <c r="H4" s="99"/>
      <c r="I4" s="99"/>
      <c r="J4" s="99"/>
      <c r="K4" s="99"/>
      <c r="L4" s="99"/>
      <c r="M4" s="99"/>
      <c r="N4" s="99"/>
      <c r="O4" s="105"/>
      <c r="P4" s="98" t="s">
        <v>178</v>
      </c>
      <c r="Q4" s="99"/>
      <c r="R4" s="99"/>
      <c r="S4" s="99"/>
      <c r="T4" s="99"/>
      <c r="U4" s="99"/>
      <c r="V4" s="99"/>
      <c r="W4" s="99"/>
      <c r="X4" s="99"/>
      <c r="Y4" s="105"/>
      <c r="Z4" s="98" t="s">
        <v>179</v>
      </c>
      <c r="AA4" s="99"/>
      <c r="AB4" s="99"/>
      <c r="AC4" s="99"/>
      <c r="AD4" s="99"/>
      <c r="AE4" s="99"/>
      <c r="AF4" s="99"/>
      <c r="AG4" s="99"/>
      <c r="AH4" s="99"/>
      <c r="AI4" s="105"/>
    </row>
    <row r="5" spans="1:35" ht="21" customHeight="1">
      <c r="A5" s="26" t="s">
        <v>66</v>
      </c>
      <c r="B5" s="27"/>
      <c r="C5" s="84" t="s">
        <v>67</v>
      </c>
      <c r="D5" s="100" t="s">
        <v>68</v>
      </c>
      <c r="E5" s="101"/>
      <c r="F5" s="84" t="s">
        <v>58</v>
      </c>
      <c r="G5" s="84" t="s">
        <v>180</v>
      </c>
      <c r="H5" s="84"/>
      <c r="I5" s="84"/>
      <c r="J5" s="84" t="s">
        <v>181</v>
      </c>
      <c r="K5" s="84"/>
      <c r="L5" s="84"/>
      <c r="M5" s="84" t="s">
        <v>182</v>
      </c>
      <c r="N5" s="84"/>
      <c r="O5" s="84"/>
      <c r="P5" s="84" t="s">
        <v>58</v>
      </c>
      <c r="Q5" s="84" t="s">
        <v>180</v>
      </c>
      <c r="R5" s="84"/>
      <c r="S5" s="84"/>
      <c r="T5" s="84" t="s">
        <v>181</v>
      </c>
      <c r="U5" s="84"/>
      <c r="V5" s="84"/>
      <c r="W5" s="84" t="s">
        <v>182</v>
      </c>
      <c r="X5" s="84"/>
      <c r="Y5" s="84"/>
      <c r="Z5" s="84" t="s">
        <v>58</v>
      </c>
      <c r="AA5" s="84" t="s">
        <v>180</v>
      </c>
      <c r="AB5" s="84"/>
      <c r="AC5" s="84"/>
      <c r="AD5" s="84" t="s">
        <v>181</v>
      </c>
      <c r="AE5" s="84"/>
      <c r="AF5" s="84"/>
      <c r="AG5" s="84" t="s">
        <v>182</v>
      </c>
      <c r="AH5" s="84"/>
      <c r="AI5" s="84"/>
    </row>
    <row r="6" spans="1:35" ht="30.75" customHeight="1">
      <c r="A6" s="35" t="s">
        <v>79</v>
      </c>
      <c r="B6" s="102" t="s">
        <v>80</v>
      </c>
      <c r="C6" s="84"/>
      <c r="D6" s="103"/>
      <c r="E6" s="104"/>
      <c r="F6" s="84"/>
      <c r="G6" s="84" t="s">
        <v>74</v>
      </c>
      <c r="H6" s="84" t="s">
        <v>126</v>
      </c>
      <c r="I6" s="84" t="s">
        <v>127</v>
      </c>
      <c r="J6" s="84" t="s">
        <v>74</v>
      </c>
      <c r="K6" s="84" t="s">
        <v>126</v>
      </c>
      <c r="L6" s="84" t="s">
        <v>127</v>
      </c>
      <c r="M6" s="84" t="s">
        <v>74</v>
      </c>
      <c r="N6" s="84" t="s">
        <v>126</v>
      </c>
      <c r="O6" s="84" t="s">
        <v>127</v>
      </c>
      <c r="P6" s="84"/>
      <c r="Q6" s="84" t="s">
        <v>74</v>
      </c>
      <c r="R6" s="84" t="s">
        <v>126</v>
      </c>
      <c r="S6" s="84" t="s">
        <v>127</v>
      </c>
      <c r="T6" s="84" t="s">
        <v>74</v>
      </c>
      <c r="U6" s="84" t="s">
        <v>126</v>
      </c>
      <c r="V6" s="84" t="s">
        <v>127</v>
      </c>
      <c r="W6" s="84" t="s">
        <v>74</v>
      </c>
      <c r="X6" s="84" t="s">
        <v>126</v>
      </c>
      <c r="Y6" s="84" t="s">
        <v>127</v>
      </c>
      <c r="Z6" s="84"/>
      <c r="AA6" s="84" t="s">
        <v>74</v>
      </c>
      <c r="AB6" s="84" t="s">
        <v>126</v>
      </c>
      <c r="AC6" s="84" t="s">
        <v>127</v>
      </c>
      <c r="AD6" s="84" t="s">
        <v>74</v>
      </c>
      <c r="AE6" s="84" t="s">
        <v>126</v>
      </c>
      <c r="AF6" s="84" t="s">
        <v>127</v>
      </c>
      <c r="AG6" s="84" t="s">
        <v>74</v>
      </c>
      <c r="AH6" s="84" t="s">
        <v>126</v>
      </c>
      <c r="AI6" s="84" t="s">
        <v>127</v>
      </c>
    </row>
    <row r="7" spans="1:35" ht="19.5" customHeight="1">
      <c r="A7" s="88" t="s">
        <v>82</v>
      </c>
      <c r="B7" s="88" t="s">
        <v>82</v>
      </c>
      <c r="C7" s="88" t="s">
        <v>82</v>
      </c>
      <c r="D7" s="88" t="s">
        <v>58</v>
      </c>
      <c r="E7" s="72">
        <f aca="true" t="shared" si="0" ref="E7:E27">SUM(F7,P7,Z7)</f>
        <v>11701205.72</v>
      </c>
      <c r="F7" s="72">
        <f aca="true" t="shared" si="1" ref="F7:F27">SUM(G7,J7,M7)</f>
        <v>11701205.72</v>
      </c>
      <c r="G7" s="72">
        <f aca="true" t="shared" si="2" ref="G7:G27">SUM(H7,I7)</f>
        <v>11701205.72</v>
      </c>
      <c r="H7" s="72">
        <v>10691205.72</v>
      </c>
      <c r="I7" s="72">
        <v>1010000</v>
      </c>
      <c r="J7" s="72">
        <f aca="true" t="shared" si="3" ref="J7:J27">SUM(K7,L7)</f>
        <v>0</v>
      </c>
      <c r="K7" s="72">
        <v>0</v>
      </c>
      <c r="L7" s="72">
        <v>0</v>
      </c>
      <c r="M7" s="72">
        <f aca="true" t="shared" si="4" ref="M7:M27">SUM(N7,O7)</f>
        <v>0</v>
      </c>
      <c r="N7" s="72">
        <v>0</v>
      </c>
      <c r="O7" s="72">
        <v>0</v>
      </c>
      <c r="P7" s="72">
        <f aca="true" t="shared" si="5" ref="P7:P27">SUM(Q7,T7,W7)</f>
        <v>0</v>
      </c>
      <c r="Q7" s="72">
        <f aca="true" t="shared" si="6" ref="Q7:Q27">SUM(R7,S7)</f>
        <v>0</v>
      </c>
      <c r="R7" s="72">
        <v>0</v>
      </c>
      <c r="S7" s="72">
        <v>0</v>
      </c>
      <c r="T7" s="72">
        <f aca="true" t="shared" si="7" ref="T7:T27">SUM(U7,V7)</f>
        <v>0</v>
      </c>
      <c r="U7" s="72">
        <v>0</v>
      </c>
      <c r="V7" s="72">
        <v>0</v>
      </c>
      <c r="W7" s="72">
        <f aca="true" t="shared" si="8" ref="W7:W27">SUM(X7,Y7)</f>
        <v>0</v>
      </c>
      <c r="X7" s="72" t="s">
        <v>82</v>
      </c>
      <c r="Y7" s="72"/>
      <c r="Z7" s="72">
        <f aca="true" t="shared" si="9" ref="Z7:Z27">SUM(AA7,AD7,AG7)</f>
        <v>0</v>
      </c>
      <c r="AA7" s="72">
        <f aca="true" t="shared" si="10" ref="AA7:AA27">SUM(AB7,AC7)</f>
        <v>0</v>
      </c>
      <c r="AB7" s="72">
        <v>0</v>
      </c>
      <c r="AC7" s="72">
        <v>0</v>
      </c>
      <c r="AD7" s="72">
        <f aca="true" t="shared" si="11" ref="AD7:AD27">SUM(AE7,AF7)</f>
        <v>0</v>
      </c>
      <c r="AE7" s="72">
        <v>0</v>
      </c>
      <c r="AF7" s="72">
        <v>0</v>
      </c>
      <c r="AG7" s="72">
        <f aca="true" t="shared" si="12" ref="AG7:AG27">SUM(AH7,AI7)</f>
        <v>0</v>
      </c>
      <c r="AH7" s="72">
        <v>0</v>
      </c>
      <c r="AI7" s="72">
        <v>0</v>
      </c>
    </row>
    <row r="8" spans="1:35" ht="19.5" customHeight="1">
      <c r="A8" s="88" t="s">
        <v>82</v>
      </c>
      <c r="B8" s="88" t="s">
        <v>82</v>
      </c>
      <c r="C8" s="88" t="s">
        <v>82</v>
      </c>
      <c r="D8" s="88" t="s">
        <v>0</v>
      </c>
      <c r="E8" s="72">
        <f t="shared" si="0"/>
        <v>11701205.72</v>
      </c>
      <c r="F8" s="72">
        <f t="shared" si="1"/>
        <v>11701205.72</v>
      </c>
      <c r="G8" s="72">
        <f t="shared" si="2"/>
        <v>11701205.72</v>
      </c>
      <c r="H8" s="72">
        <v>10691205.72</v>
      </c>
      <c r="I8" s="72">
        <v>1010000</v>
      </c>
      <c r="J8" s="72">
        <f t="shared" si="3"/>
        <v>0</v>
      </c>
      <c r="K8" s="72">
        <v>0</v>
      </c>
      <c r="L8" s="72">
        <v>0</v>
      </c>
      <c r="M8" s="72">
        <f t="shared" si="4"/>
        <v>0</v>
      </c>
      <c r="N8" s="72">
        <v>0</v>
      </c>
      <c r="O8" s="72">
        <v>0</v>
      </c>
      <c r="P8" s="72">
        <f t="shared" si="5"/>
        <v>0</v>
      </c>
      <c r="Q8" s="72">
        <f t="shared" si="6"/>
        <v>0</v>
      </c>
      <c r="R8" s="72">
        <v>0</v>
      </c>
      <c r="S8" s="72">
        <v>0</v>
      </c>
      <c r="T8" s="72">
        <f t="shared" si="7"/>
        <v>0</v>
      </c>
      <c r="U8" s="72">
        <v>0</v>
      </c>
      <c r="V8" s="72">
        <v>0</v>
      </c>
      <c r="W8" s="72">
        <f t="shared" si="8"/>
        <v>0</v>
      </c>
      <c r="X8" s="72" t="s">
        <v>82</v>
      </c>
      <c r="Y8" s="72"/>
      <c r="Z8" s="72">
        <f t="shared" si="9"/>
        <v>0</v>
      </c>
      <c r="AA8" s="72">
        <f t="shared" si="10"/>
        <v>0</v>
      </c>
      <c r="AB8" s="72">
        <v>0</v>
      </c>
      <c r="AC8" s="72">
        <v>0</v>
      </c>
      <c r="AD8" s="72">
        <f t="shared" si="11"/>
        <v>0</v>
      </c>
      <c r="AE8" s="72">
        <v>0</v>
      </c>
      <c r="AF8" s="72">
        <v>0</v>
      </c>
      <c r="AG8" s="72">
        <f t="shared" si="12"/>
        <v>0</v>
      </c>
      <c r="AH8" s="72">
        <v>0</v>
      </c>
      <c r="AI8" s="72">
        <v>0</v>
      </c>
    </row>
    <row r="9" spans="1:35" ht="19.5" customHeight="1">
      <c r="A9" s="88" t="s">
        <v>82</v>
      </c>
      <c r="B9" s="88" t="s">
        <v>82</v>
      </c>
      <c r="C9" s="88" t="s">
        <v>83</v>
      </c>
      <c r="D9" s="88" t="s">
        <v>84</v>
      </c>
      <c r="E9" s="72">
        <f t="shared" si="0"/>
        <v>11701205.72</v>
      </c>
      <c r="F9" s="72">
        <f t="shared" si="1"/>
        <v>11701205.72</v>
      </c>
      <c r="G9" s="72">
        <f t="shared" si="2"/>
        <v>11701205.72</v>
      </c>
      <c r="H9" s="72">
        <v>10691205.72</v>
      </c>
      <c r="I9" s="72">
        <v>1010000</v>
      </c>
      <c r="J9" s="72">
        <f t="shared" si="3"/>
        <v>0</v>
      </c>
      <c r="K9" s="72">
        <v>0</v>
      </c>
      <c r="L9" s="72">
        <v>0</v>
      </c>
      <c r="M9" s="72">
        <f t="shared" si="4"/>
        <v>0</v>
      </c>
      <c r="N9" s="72">
        <v>0</v>
      </c>
      <c r="O9" s="72">
        <v>0</v>
      </c>
      <c r="P9" s="72">
        <f t="shared" si="5"/>
        <v>0</v>
      </c>
      <c r="Q9" s="72">
        <f t="shared" si="6"/>
        <v>0</v>
      </c>
      <c r="R9" s="72">
        <v>0</v>
      </c>
      <c r="S9" s="72">
        <v>0</v>
      </c>
      <c r="T9" s="72">
        <f t="shared" si="7"/>
        <v>0</v>
      </c>
      <c r="U9" s="72">
        <v>0</v>
      </c>
      <c r="V9" s="72">
        <v>0</v>
      </c>
      <c r="W9" s="72">
        <f t="shared" si="8"/>
        <v>0</v>
      </c>
      <c r="X9" s="72" t="s">
        <v>82</v>
      </c>
      <c r="Y9" s="72"/>
      <c r="Z9" s="72">
        <f t="shared" si="9"/>
        <v>0</v>
      </c>
      <c r="AA9" s="72">
        <f t="shared" si="10"/>
        <v>0</v>
      </c>
      <c r="AB9" s="72">
        <v>0</v>
      </c>
      <c r="AC9" s="72">
        <v>0</v>
      </c>
      <c r="AD9" s="72">
        <f t="shared" si="11"/>
        <v>0</v>
      </c>
      <c r="AE9" s="72">
        <v>0</v>
      </c>
      <c r="AF9" s="72">
        <v>0</v>
      </c>
      <c r="AG9" s="72">
        <f t="shared" si="12"/>
        <v>0</v>
      </c>
      <c r="AH9" s="72">
        <v>0</v>
      </c>
      <c r="AI9" s="72">
        <v>0</v>
      </c>
    </row>
    <row r="10" spans="1:35" ht="19.5" customHeight="1">
      <c r="A10" s="88" t="s">
        <v>183</v>
      </c>
      <c r="B10" s="88" t="s">
        <v>82</v>
      </c>
      <c r="C10" s="88" t="s">
        <v>82</v>
      </c>
      <c r="D10" s="88" t="s">
        <v>184</v>
      </c>
      <c r="E10" s="72">
        <f t="shared" si="0"/>
        <v>1805631.72</v>
      </c>
      <c r="F10" s="72">
        <f t="shared" si="1"/>
        <v>1805631.72</v>
      </c>
      <c r="G10" s="72">
        <f t="shared" si="2"/>
        <v>1805631.72</v>
      </c>
      <c r="H10" s="72">
        <v>1805631.72</v>
      </c>
      <c r="I10" s="72">
        <v>0</v>
      </c>
      <c r="J10" s="72">
        <f t="shared" si="3"/>
        <v>0</v>
      </c>
      <c r="K10" s="72">
        <v>0</v>
      </c>
      <c r="L10" s="72">
        <v>0</v>
      </c>
      <c r="M10" s="72">
        <f t="shared" si="4"/>
        <v>0</v>
      </c>
      <c r="N10" s="72">
        <v>0</v>
      </c>
      <c r="O10" s="72">
        <v>0</v>
      </c>
      <c r="P10" s="72">
        <f t="shared" si="5"/>
        <v>0</v>
      </c>
      <c r="Q10" s="72">
        <f t="shared" si="6"/>
        <v>0</v>
      </c>
      <c r="R10" s="72">
        <v>0</v>
      </c>
      <c r="S10" s="72">
        <v>0</v>
      </c>
      <c r="T10" s="72">
        <f t="shared" si="7"/>
        <v>0</v>
      </c>
      <c r="U10" s="72">
        <v>0</v>
      </c>
      <c r="V10" s="72">
        <v>0</v>
      </c>
      <c r="W10" s="72">
        <f t="shared" si="8"/>
        <v>0</v>
      </c>
      <c r="X10" s="72" t="s">
        <v>82</v>
      </c>
      <c r="Y10" s="72"/>
      <c r="Z10" s="72">
        <f t="shared" si="9"/>
        <v>0</v>
      </c>
      <c r="AA10" s="72">
        <f t="shared" si="10"/>
        <v>0</v>
      </c>
      <c r="AB10" s="72">
        <v>0</v>
      </c>
      <c r="AC10" s="72">
        <v>0</v>
      </c>
      <c r="AD10" s="72">
        <f t="shared" si="11"/>
        <v>0</v>
      </c>
      <c r="AE10" s="72">
        <v>0</v>
      </c>
      <c r="AF10" s="72">
        <v>0</v>
      </c>
      <c r="AG10" s="72">
        <f t="shared" si="12"/>
        <v>0</v>
      </c>
      <c r="AH10" s="72">
        <v>0</v>
      </c>
      <c r="AI10" s="72">
        <v>0</v>
      </c>
    </row>
    <row r="11" spans="1:35" ht="19.5" customHeight="1">
      <c r="A11" s="88" t="s">
        <v>185</v>
      </c>
      <c r="B11" s="88" t="s">
        <v>86</v>
      </c>
      <c r="C11" s="88" t="s">
        <v>87</v>
      </c>
      <c r="D11" s="88" t="s">
        <v>186</v>
      </c>
      <c r="E11" s="72">
        <f t="shared" si="0"/>
        <v>1307877</v>
      </c>
      <c r="F11" s="72">
        <f t="shared" si="1"/>
        <v>1307877</v>
      </c>
      <c r="G11" s="72">
        <f t="shared" si="2"/>
        <v>1307877</v>
      </c>
      <c r="H11" s="72">
        <v>1307877</v>
      </c>
      <c r="I11" s="72">
        <v>0</v>
      </c>
      <c r="J11" s="72">
        <f t="shared" si="3"/>
        <v>0</v>
      </c>
      <c r="K11" s="72">
        <v>0</v>
      </c>
      <c r="L11" s="72">
        <v>0</v>
      </c>
      <c r="M11" s="72">
        <f t="shared" si="4"/>
        <v>0</v>
      </c>
      <c r="N11" s="72">
        <v>0</v>
      </c>
      <c r="O11" s="72">
        <v>0</v>
      </c>
      <c r="P11" s="72">
        <f t="shared" si="5"/>
        <v>0</v>
      </c>
      <c r="Q11" s="72">
        <f t="shared" si="6"/>
        <v>0</v>
      </c>
      <c r="R11" s="72">
        <v>0</v>
      </c>
      <c r="S11" s="72">
        <v>0</v>
      </c>
      <c r="T11" s="72">
        <f t="shared" si="7"/>
        <v>0</v>
      </c>
      <c r="U11" s="72">
        <v>0</v>
      </c>
      <c r="V11" s="72">
        <v>0</v>
      </c>
      <c r="W11" s="72">
        <f t="shared" si="8"/>
        <v>0</v>
      </c>
      <c r="X11" s="72" t="s">
        <v>82</v>
      </c>
      <c r="Y11" s="72"/>
      <c r="Z11" s="72">
        <f t="shared" si="9"/>
        <v>0</v>
      </c>
      <c r="AA11" s="72">
        <f t="shared" si="10"/>
        <v>0</v>
      </c>
      <c r="AB11" s="72">
        <v>0</v>
      </c>
      <c r="AC11" s="72">
        <v>0</v>
      </c>
      <c r="AD11" s="72">
        <f t="shared" si="11"/>
        <v>0</v>
      </c>
      <c r="AE11" s="72">
        <v>0</v>
      </c>
      <c r="AF11" s="72">
        <v>0</v>
      </c>
      <c r="AG11" s="72">
        <f t="shared" si="12"/>
        <v>0</v>
      </c>
      <c r="AH11" s="72">
        <v>0</v>
      </c>
      <c r="AI11" s="72">
        <v>0</v>
      </c>
    </row>
    <row r="12" spans="1:35" ht="19.5" customHeight="1">
      <c r="A12" s="88" t="s">
        <v>185</v>
      </c>
      <c r="B12" s="88" t="s">
        <v>94</v>
      </c>
      <c r="C12" s="88" t="s">
        <v>87</v>
      </c>
      <c r="D12" s="88" t="s">
        <v>187</v>
      </c>
      <c r="E12" s="72">
        <f t="shared" si="0"/>
        <v>298886.28</v>
      </c>
      <c r="F12" s="72">
        <f t="shared" si="1"/>
        <v>298886.28</v>
      </c>
      <c r="G12" s="72">
        <f t="shared" si="2"/>
        <v>298886.28</v>
      </c>
      <c r="H12" s="72">
        <v>298886.28</v>
      </c>
      <c r="I12" s="72">
        <v>0</v>
      </c>
      <c r="J12" s="72">
        <f t="shared" si="3"/>
        <v>0</v>
      </c>
      <c r="K12" s="72">
        <v>0</v>
      </c>
      <c r="L12" s="72">
        <v>0</v>
      </c>
      <c r="M12" s="72">
        <f t="shared" si="4"/>
        <v>0</v>
      </c>
      <c r="N12" s="72">
        <v>0</v>
      </c>
      <c r="O12" s="72">
        <v>0</v>
      </c>
      <c r="P12" s="72">
        <f t="shared" si="5"/>
        <v>0</v>
      </c>
      <c r="Q12" s="72">
        <f t="shared" si="6"/>
        <v>0</v>
      </c>
      <c r="R12" s="72">
        <v>0</v>
      </c>
      <c r="S12" s="72">
        <v>0</v>
      </c>
      <c r="T12" s="72">
        <f t="shared" si="7"/>
        <v>0</v>
      </c>
      <c r="U12" s="72">
        <v>0</v>
      </c>
      <c r="V12" s="72">
        <v>0</v>
      </c>
      <c r="W12" s="72">
        <f t="shared" si="8"/>
        <v>0</v>
      </c>
      <c r="X12" s="72" t="s">
        <v>82</v>
      </c>
      <c r="Y12" s="72"/>
      <c r="Z12" s="72">
        <f t="shared" si="9"/>
        <v>0</v>
      </c>
      <c r="AA12" s="72">
        <f t="shared" si="10"/>
        <v>0</v>
      </c>
      <c r="AB12" s="72">
        <v>0</v>
      </c>
      <c r="AC12" s="72">
        <v>0</v>
      </c>
      <c r="AD12" s="72">
        <f t="shared" si="11"/>
        <v>0</v>
      </c>
      <c r="AE12" s="72">
        <v>0</v>
      </c>
      <c r="AF12" s="72">
        <v>0</v>
      </c>
      <c r="AG12" s="72">
        <f t="shared" si="12"/>
        <v>0</v>
      </c>
      <c r="AH12" s="72">
        <v>0</v>
      </c>
      <c r="AI12" s="72">
        <v>0</v>
      </c>
    </row>
    <row r="13" spans="1:35" ht="19.5" customHeight="1">
      <c r="A13" s="88" t="s">
        <v>185</v>
      </c>
      <c r="B13" s="88" t="s">
        <v>93</v>
      </c>
      <c r="C13" s="88" t="s">
        <v>87</v>
      </c>
      <c r="D13" s="88" t="s">
        <v>188</v>
      </c>
      <c r="E13" s="72">
        <f t="shared" si="0"/>
        <v>198868.44</v>
      </c>
      <c r="F13" s="72">
        <f t="shared" si="1"/>
        <v>198868.44</v>
      </c>
      <c r="G13" s="72">
        <f t="shared" si="2"/>
        <v>198868.44</v>
      </c>
      <c r="H13" s="72">
        <v>198868.44</v>
      </c>
      <c r="I13" s="72">
        <v>0</v>
      </c>
      <c r="J13" s="72">
        <f t="shared" si="3"/>
        <v>0</v>
      </c>
      <c r="K13" s="72">
        <v>0</v>
      </c>
      <c r="L13" s="72">
        <v>0</v>
      </c>
      <c r="M13" s="72">
        <f t="shared" si="4"/>
        <v>0</v>
      </c>
      <c r="N13" s="72">
        <v>0</v>
      </c>
      <c r="O13" s="72">
        <v>0</v>
      </c>
      <c r="P13" s="72">
        <f t="shared" si="5"/>
        <v>0</v>
      </c>
      <c r="Q13" s="72">
        <f t="shared" si="6"/>
        <v>0</v>
      </c>
      <c r="R13" s="72">
        <v>0</v>
      </c>
      <c r="S13" s="72">
        <v>0</v>
      </c>
      <c r="T13" s="72">
        <f t="shared" si="7"/>
        <v>0</v>
      </c>
      <c r="U13" s="72">
        <v>0</v>
      </c>
      <c r="V13" s="72">
        <v>0</v>
      </c>
      <c r="W13" s="72">
        <f t="shared" si="8"/>
        <v>0</v>
      </c>
      <c r="X13" s="72" t="s">
        <v>82</v>
      </c>
      <c r="Y13" s="72"/>
      <c r="Z13" s="72">
        <f t="shared" si="9"/>
        <v>0</v>
      </c>
      <c r="AA13" s="72">
        <f t="shared" si="10"/>
        <v>0</v>
      </c>
      <c r="AB13" s="72">
        <v>0</v>
      </c>
      <c r="AC13" s="72">
        <v>0</v>
      </c>
      <c r="AD13" s="72">
        <f t="shared" si="11"/>
        <v>0</v>
      </c>
      <c r="AE13" s="72">
        <v>0</v>
      </c>
      <c r="AF13" s="72">
        <v>0</v>
      </c>
      <c r="AG13" s="72">
        <f t="shared" si="12"/>
        <v>0</v>
      </c>
      <c r="AH13" s="72">
        <v>0</v>
      </c>
      <c r="AI13" s="72">
        <v>0</v>
      </c>
    </row>
    <row r="14" spans="1:35" ht="19.5" customHeight="1">
      <c r="A14" s="88" t="s">
        <v>189</v>
      </c>
      <c r="B14" s="88" t="s">
        <v>82</v>
      </c>
      <c r="C14" s="88" t="s">
        <v>82</v>
      </c>
      <c r="D14" s="88" t="s">
        <v>190</v>
      </c>
      <c r="E14" s="72">
        <f t="shared" si="0"/>
        <v>460000</v>
      </c>
      <c r="F14" s="72">
        <f t="shared" si="1"/>
        <v>460000</v>
      </c>
      <c r="G14" s="72">
        <f t="shared" si="2"/>
        <v>460000</v>
      </c>
      <c r="H14" s="72">
        <v>460000</v>
      </c>
      <c r="I14" s="72">
        <v>0</v>
      </c>
      <c r="J14" s="72">
        <f t="shared" si="3"/>
        <v>0</v>
      </c>
      <c r="K14" s="72">
        <v>0</v>
      </c>
      <c r="L14" s="72">
        <v>0</v>
      </c>
      <c r="M14" s="72">
        <f t="shared" si="4"/>
        <v>0</v>
      </c>
      <c r="N14" s="72">
        <v>0</v>
      </c>
      <c r="O14" s="72">
        <v>0</v>
      </c>
      <c r="P14" s="72">
        <f t="shared" si="5"/>
        <v>0</v>
      </c>
      <c r="Q14" s="72">
        <f t="shared" si="6"/>
        <v>0</v>
      </c>
      <c r="R14" s="72">
        <v>0</v>
      </c>
      <c r="S14" s="72">
        <v>0</v>
      </c>
      <c r="T14" s="72">
        <f t="shared" si="7"/>
        <v>0</v>
      </c>
      <c r="U14" s="72">
        <v>0</v>
      </c>
      <c r="V14" s="72">
        <v>0</v>
      </c>
      <c r="W14" s="72">
        <f t="shared" si="8"/>
        <v>0</v>
      </c>
      <c r="X14" s="72" t="s">
        <v>82</v>
      </c>
      <c r="Y14" s="72"/>
      <c r="Z14" s="72">
        <f t="shared" si="9"/>
        <v>0</v>
      </c>
      <c r="AA14" s="72">
        <f t="shared" si="10"/>
        <v>0</v>
      </c>
      <c r="AB14" s="72">
        <v>0</v>
      </c>
      <c r="AC14" s="72">
        <v>0</v>
      </c>
      <c r="AD14" s="72">
        <f t="shared" si="11"/>
        <v>0</v>
      </c>
      <c r="AE14" s="72">
        <v>0</v>
      </c>
      <c r="AF14" s="72">
        <v>0</v>
      </c>
      <c r="AG14" s="72">
        <f t="shared" si="12"/>
        <v>0</v>
      </c>
      <c r="AH14" s="72">
        <v>0</v>
      </c>
      <c r="AI14" s="72">
        <v>0</v>
      </c>
    </row>
    <row r="15" spans="1:35" ht="19.5" customHeight="1">
      <c r="A15" s="88" t="s">
        <v>191</v>
      </c>
      <c r="B15" s="88" t="s">
        <v>86</v>
      </c>
      <c r="C15" s="88" t="s">
        <v>87</v>
      </c>
      <c r="D15" s="88" t="s">
        <v>192</v>
      </c>
      <c r="E15" s="72">
        <f t="shared" si="0"/>
        <v>310000</v>
      </c>
      <c r="F15" s="72">
        <f t="shared" si="1"/>
        <v>310000</v>
      </c>
      <c r="G15" s="72">
        <f t="shared" si="2"/>
        <v>310000</v>
      </c>
      <c r="H15" s="72">
        <v>310000</v>
      </c>
      <c r="I15" s="72">
        <v>0</v>
      </c>
      <c r="J15" s="72">
        <f t="shared" si="3"/>
        <v>0</v>
      </c>
      <c r="K15" s="72">
        <v>0</v>
      </c>
      <c r="L15" s="72">
        <v>0</v>
      </c>
      <c r="M15" s="72">
        <f t="shared" si="4"/>
        <v>0</v>
      </c>
      <c r="N15" s="72">
        <v>0</v>
      </c>
      <c r="O15" s="72">
        <v>0</v>
      </c>
      <c r="P15" s="72">
        <f t="shared" si="5"/>
        <v>0</v>
      </c>
      <c r="Q15" s="72">
        <f t="shared" si="6"/>
        <v>0</v>
      </c>
      <c r="R15" s="72">
        <v>0</v>
      </c>
      <c r="S15" s="72">
        <v>0</v>
      </c>
      <c r="T15" s="72">
        <f t="shared" si="7"/>
        <v>0</v>
      </c>
      <c r="U15" s="72">
        <v>0</v>
      </c>
      <c r="V15" s="72">
        <v>0</v>
      </c>
      <c r="W15" s="72">
        <f t="shared" si="8"/>
        <v>0</v>
      </c>
      <c r="X15" s="72" t="s">
        <v>82</v>
      </c>
      <c r="Y15" s="72"/>
      <c r="Z15" s="72">
        <f t="shared" si="9"/>
        <v>0</v>
      </c>
      <c r="AA15" s="72">
        <f t="shared" si="10"/>
        <v>0</v>
      </c>
      <c r="AB15" s="72">
        <v>0</v>
      </c>
      <c r="AC15" s="72">
        <v>0</v>
      </c>
      <c r="AD15" s="72">
        <f t="shared" si="11"/>
        <v>0</v>
      </c>
      <c r="AE15" s="72">
        <v>0</v>
      </c>
      <c r="AF15" s="72">
        <v>0</v>
      </c>
      <c r="AG15" s="72">
        <f t="shared" si="12"/>
        <v>0</v>
      </c>
      <c r="AH15" s="72">
        <v>0</v>
      </c>
      <c r="AI15" s="72">
        <v>0</v>
      </c>
    </row>
    <row r="16" spans="1:35" ht="19.5" customHeight="1">
      <c r="A16" s="88" t="s">
        <v>191</v>
      </c>
      <c r="B16" s="88" t="s">
        <v>94</v>
      </c>
      <c r="C16" s="88" t="s">
        <v>87</v>
      </c>
      <c r="D16" s="88" t="s">
        <v>193</v>
      </c>
      <c r="E16" s="72">
        <f t="shared" si="0"/>
        <v>20000</v>
      </c>
      <c r="F16" s="72">
        <f t="shared" si="1"/>
        <v>20000</v>
      </c>
      <c r="G16" s="72">
        <f t="shared" si="2"/>
        <v>20000</v>
      </c>
      <c r="H16" s="72">
        <v>20000</v>
      </c>
      <c r="I16" s="72">
        <v>0</v>
      </c>
      <c r="J16" s="72">
        <f t="shared" si="3"/>
        <v>0</v>
      </c>
      <c r="K16" s="72">
        <v>0</v>
      </c>
      <c r="L16" s="72">
        <v>0</v>
      </c>
      <c r="M16" s="72">
        <f t="shared" si="4"/>
        <v>0</v>
      </c>
      <c r="N16" s="72">
        <v>0</v>
      </c>
      <c r="O16" s="72">
        <v>0</v>
      </c>
      <c r="P16" s="72">
        <f t="shared" si="5"/>
        <v>0</v>
      </c>
      <c r="Q16" s="72">
        <f t="shared" si="6"/>
        <v>0</v>
      </c>
      <c r="R16" s="72">
        <v>0</v>
      </c>
      <c r="S16" s="72">
        <v>0</v>
      </c>
      <c r="T16" s="72">
        <f t="shared" si="7"/>
        <v>0</v>
      </c>
      <c r="U16" s="72">
        <v>0</v>
      </c>
      <c r="V16" s="72">
        <v>0</v>
      </c>
      <c r="W16" s="72">
        <f t="shared" si="8"/>
        <v>0</v>
      </c>
      <c r="X16" s="72" t="s">
        <v>82</v>
      </c>
      <c r="Y16" s="72"/>
      <c r="Z16" s="72">
        <f t="shared" si="9"/>
        <v>0</v>
      </c>
      <c r="AA16" s="72">
        <f t="shared" si="10"/>
        <v>0</v>
      </c>
      <c r="AB16" s="72">
        <v>0</v>
      </c>
      <c r="AC16" s="72">
        <v>0</v>
      </c>
      <c r="AD16" s="72">
        <f t="shared" si="11"/>
        <v>0</v>
      </c>
      <c r="AE16" s="72">
        <v>0</v>
      </c>
      <c r="AF16" s="72">
        <v>0</v>
      </c>
      <c r="AG16" s="72">
        <f t="shared" si="12"/>
        <v>0</v>
      </c>
      <c r="AH16" s="72">
        <v>0</v>
      </c>
      <c r="AI16" s="72">
        <v>0</v>
      </c>
    </row>
    <row r="17" spans="1:35" ht="19.5" customHeight="1">
      <c r="A17" s="88" t="s">
        <v>191</v>
      </c>
      <c r="B17" s="88" t="s">
        <v>93</v>
      </c>
      <c r="C17" s="88" t="s">
        <v>87</v>
      </c>
      <c r="D17" s="88" t="s">
        <v>194</v>
      </c>
      <c r="E17" s="72">
        <f t="shared" si="0"/>
        <v>20000</v>
      </c>
      <c r="F17" s="72">
        <f t="shared" si="1"/>
        <v>20000</v>
      </c>
      <c r="G17" s="72">
        <f t="shared" si="2"/>
        <v>20000</v>
      </c>
      <c r="H17" s="72">
        <v>20000</v>
      </c>
      <c r="I17" s="72">
        <v>0</v>
      </c>
      <c r="J17" s="72">
        <f t="shared" si="3"/>
        <v>0</v>
      </c>
      <c r="K17" s="72">
        <v>0</v>
      </c>
      <c r="L17" s="72">
        <v>0</v>
      </c>
      <c r="M17" s="72">
        <f t="shared" si="4"/>
        <v>0</v>
      </c>
      <c r="N17" s="72">
        <v>0</v>
      </c>
      <c r="O17" s="72">
        <v>0</v>
      </c>
      <c r="P17" s="72">
        <f t="shared" si="5"/>
        <v>0</v>
      </c>
      <c r="Q17" s="72">
        <f t="shared" si="6"/>
        <v>0</v>
      </c>
      <c r="R17" s="72">
        <v>0</v>
      </c>
      <c r="S17" s="72">
        <v>0</v>
      </c>
      <c r="T17" s="72">
        <f t="shared" si="7"/>
        <v>0</v>
      </c>
      <c r="U17" s="72">
        <v>0</v>
      </c>
      <c r="V17" s="72">
        <v>0</v>
      </c>
      <c r="W17" s="72">
        <f t="shared" si="8"/>
        <v>0</v>
      </c>
      <c r="X17" s="72" t="s">
        <v>82</v>
      </c>
      <c r="Y17" s="72"/>
      <c r="Z17" s="72">
        <f t="shared" si="9"/>
        <v>0</v>
      </c>
      <c r="AA17" s="72">
        <f t="shared" si="10"/>
        <v>0</v>
      </c>
      <c r="AB17" s="72">
        <v>0</v>
      </c>
      <c r="AC17" s="72">
        <v>0</v>
      </c>
      <c r="AD17" s="72">
        <f t="shared" si="11"/>
        <v>0</v>
      </c>
      <c r="AE17" s="72">
        <v>0</v>
      </c>
      <c r="AF17" s="72">
        <v>0</v>
      </c>
      <c r="AG17" s="72">
        <f t="shared" si="12"/>
        <v>0</v>
      </c>
      <c r="AH17" s="72">
        <v>0</v>
      </c>
      <c r="AI17" s="72">
        <v>0</v>
      </c>
    </row>
    <row r="18" spans="1:35" ht="19.5" customHeight="1">
      <c r="A18" s="88" t="s">
        <v>191</v>
      </c>
      <c r="B18" s="88" t="s">
        <v>195</v>
      </c>
      <c r="C18" s="88" t="s">
        <v>87</v>
      </c>
      <c r="D18" s="88" t="s">
        <v>196</v>
      </c>
      <c r="E18" s="72">
        <f t="shared" si="0"/>
        <v>80000</v>
      </c>
      <c r="F18" s="72">
        <f t="shared" si="1"/>
        <v>80000</v>
      </c>
      <c r="G18" s="72">
        <f t="shared" si="2"/>
        <v>80000</v>
      </c>
      <c r="H18" s="72">
        <v>80000</v>
      </c>
      <c r="I18" s="72">
        <v>0</v>
      </c>
      <c r="J18" s="72">
        <f t="shared" si="3"/>
        <v>0</v>
      </c>
      <c r="K18" s="72">
        <v>0</v>
      </c>
      <c r="L18" s="72">
        <v>0</v>
      </c>
      <c r="M18" s="72">
        <f t="shared" si="4"/>
        <v>0</v>
      </c>
      <c r="N18" s="72">
        <v>0</v>
      </c>
      <c r="O18" s="72">
        <v>0</v>
      </c>
      <c r="P18" s="72">
        <f t="shared" si="5"/>
        <v>0</v>
      </c>
      <c r="Q18" s="72">
        <f t="shared" si="6"/>
        <v>0</v>
      </c>
      <c r="R18" s="72">
        <v>0</v>
      </c>
      <c r="S18" s="72">
        <v>0</v>
      </c>
      <c r="T18" s="72">
        <f t="shared" si="7"/>
        <v>0</v>
      </c>
      <c r="U18" s="72">
        <v>0</v>
      </c>
      <c r="V18" s="72">
        <v>0</v>
      </c>
      <c r="W18" s="72">
        <f t="shared" si="8"/>
        <v>0</v>
      </c>
      <c r="X18" s="72" t="s">
        <v>82</v>
      </c>
      <c r="Y18" s="72"/>
      <c r="Z18" s="72">
        <f t="shared" si="9"/>
        <v>0</v>
      </c>
      <c r="AA18" s="72">
        <f t="shared" si="10"/>
        <v>0</v>
      </c>
      <c r="AB18" s="72">
        <v>0</v>
      </c>
      <c r="AC18" s="72">
        <v>0</v>
      </c>
      <c r="AD18" s="72">
        <f t="shared" si="11"/>
        <v>0</v>
      </c>
      <c r="AE18" s="72">
        <v>0</v>
      </c>
      <c r="AF18" s="72">
        <v>0</v>
      </c>
      <c r="AG18" s="72">
        <f t="shared" si="12"/>
        <v>0</v>
      </c>
      <c r="AH18" s="72">
        <v>0</v>
      </c>
      <c r="AI18" s="72">
        <v>0</v>
      </c>
    </row>
    <row r="19" spans="1:35" ht="19.5" customHeight="1">
      <c r="A19" s="88" t="s">
        <v>191</v>
      </c>
      <c r="B19" s="88" t="s">
        <v>102</v>
      </c>
      <c r="C19" s="88" t="s">
        <v>87</v>
      </c>
      <c r="D19" s="88" t="s">
        <v>197</v>
      </c>
      <c r="E19" s="72">
        <f t="shared" si="0"/>
        <v>30000</v>
      </c>
      <c r="F19" s="72">
        <f t="shared" si="1"/>
        <v>30000</v>
      </c>
      <c r="G19" s="72">
        <f t="shared" si="2"/>
        <v>30000</v>
      </c>
      <c r="H19" s="72">
        <v>30000</v>
      </c>
      <c r="I19" s="72">
        <v>0</v>
      </c>
      <c r="J19" s="72">
        <f t="shared" si="3"/>
        <v>0</v>
      </c>
      <c r="K19" s="72">
        <v>0</v>
      </c>
      <c r="L19" s="72">
        <v>0</v>
      </c>
      <c r="M19" s="72">
        <f t="shared" si="4"/>
        <v>0</v>
      </c>
      <c r="N19" s="72">
        <v>0</v>
      </c>
      <c r="O19" s="72">
        <v>0</v>
      </c>
      <c r="P19" s="72">
        <f t="shared" si="5"/>
        <v>0</v>
      </c>
      <c r="Q19" s="72">
        <f t="shared" si="6"/>
        <v>0</v>
      </c>
      <c r="R19" s="72">
        <v>0</v>
      </c>
      <c r="S19" s="72">
        <v>0</v>
      </c>
      <c r="T19" s="72">
        <f t="shared" si="7"/>
        <v>0</v>
      </c>
      <c r="U19" s="72">
        <v>0</v>
      </c>
      <c r="V19" s="72">
        <v>0</v>
      </c>
      <c r="W19" s="72">
        <f t="shared" si="8"/>
        <v>0</v>
      </c>
      <c r="X19" s="72" t="s">
        <v>82</v>
      </c>
      <c r="Y19" s="72"/>
      <c r="Z19" s="72">
        <f t="shared" si="9"/>
        <v>0</v>
      </c>
      <c r="AA19" s="72">
        <f t="shared" si="10"/>
        <v>0</v>
      </c>
      <c r="AB19" s="72">
        <v>0</v>
      </c>
      <c r="AC19" s="72">
        <v>0</v>
      </c>
      <c r="AD19" s="72">
        <f t="shared" si="11"/>
        <v>0</v>
      </c>
      <c r="AE19" s="72">
        <v>0</v>
      </c>
      <c r="AF19" s="72">
        <v>0</v>
      </c>
      <c r="AG19" s="72">
        <f t="shared" si="12"/>
        <v>0</v>
      </c>
      <c r="AH19" s="72">
        <v>0</v>
      </c>
      <c r="AI19" s="72">
        <v>0</v>
      </c>
    </row>
    <row r="20" spans="1:35" ht="19.5" customHeight="1">
      <c r="A20" s="88" t="s">
        <v>198</v>
      </c>
      <c r="B20" s="88" t="s">
        <v>82</v>
      </c>
      <c r="C20" s="88" t="s">
        <v>82</v>
      </c>
      <c r="D20" s="88" t="s">
        <v>199</v>
      </c>
      <c r="E20" s="72">
        <f t="shared" si="0"/>
        <v>5854974</v>
      </c>
      <c r="F20" s="72">
        <f t="shared" si="1"/>
        <v>5854974</v>
      </c>
      <c r="G20" s="72">
        <f t="shared" si="2"/>
        <v>5854974</v>
      </c>
      <c r="H20" s="72">
        <v>5854974</v>
      </c>
      <c r="I20" s="72">
        <v>0</v>
      </c>
      <c r="J20" s="72">
        <f t="shared" si="3"/>
        <v>0</v>
      </c>
      <c r="K20" s="72">
        <v>0</v>
      </c>
      <c r="L20" s="72">
        <v>0</v>
      </c>
      <c r="M20" s="72">
        <f t="shared" si="4"/>
        <v>0</v>
      </c>
      <c r="N20" s="72">
        <v>0</v>
      </c>
      <c r="O20" s="72">
        <v>0</v>
      </c>
      <c r="P20" s="72">
        <f t="shared" si="5"/>
        <v>0</v>
      </c>
      <c r="Q20" s="72">
        <f t="shared" si="6"/>
        <v>0</v>
      </c>
      <c r="R20" s="72">
        <v>0</v>
      </c>
      <c r="S20" s="72">
        <v>0</v>
      </c>
      <c r="T20" s="72">
        <f t="shared" si="7"/>
        <v>0</v>
      </c>
      <c r="U20" s="72">
        <v>0</v>
      </c>
      <c r="V20" s="72">
        <v>0</v>
      </c>
      <c r="W20" s="72">
        <f t="shared" si="8"/>
        <v>0</v>
      </c>
      <c r="X20" s="72" t="s">
        <v>82</v>
      </c>
      <c r="Y20" s="72"/>
      <c r="Z20" s="72">
        <f t="shared" si="9"/>
        <v>0</v>
      </c>
      <c r="AA20" s="72">
        <f t="shared" si="10"/>
        <v>0</v>
      </c>
      <c r="AB20" s="72">
        <v>0</v>
      </c>
      <c r="AC20" s="72">
        <v>0</v>
      </c>
      <c r="AD20" s="72">
        <f t="shared" si="11"/>
        <v>0</v>
      </c>
      <c r="AE20" s="72">
        <v>0</v>
      </c>
      <c r="AF20" s="72">
        <v>0</v>
      </c>
      <c r="AG20" s="72">
        <f t="shared" si="12"/>
        <v>0</v>
      </c>
      <c r="AH20" s="72">
        <v>0</v>
      </c>
      <c r="AI20" s="72">
        <v>0</v>
      </c>
    </row>
    <row r="21" spans="1:35" ht="19.5" customHeight="1">
      <c r="A21" s="88" t="s">
        <v>200</v>
      </c>
      <c r="B21" s="88" t="s">
        <v>86</v>
      </c>
      <c r="C21" s="88" t="s">
        <v>87</v>
      </c>
      <c r="D21" s="88" t="s">
        <v>201</v>
      </c>
      <c r="E21" s="72">
        <f t="shared" si="0"/>
        <v>3831084</v>
      </c>
      <c r="F21" s="72">
        <f t="shared" si="1"/>
        <v>3831084</v>
      </c>
      <c r="G21" s="72">
        <f t="shared" si="2"/>
        <v>3831084</v>
      </c>
      <c r="H21" s="72">
        <v>3831084</v>
      </c>
      <c r="I21" s="72">
        <v>0</v>
      </c>
      <c r="J21" s="72">
        <f t="shared" si="3"/>
        <v>0</v>
      </c>
      <c r="K21" s="72">
        <v>0</v>
      </c>
      <c r="L21" s="72">
        <v>0</v>
      </c>
      <c r="M21" s="72">
        <f t="shared" si="4"/>
        <v>0</v>
      </c>
      <c r="N21" s="72">
        <v>0</v>
      </c>
      <c r="O21" s="72">
        <v>0</v>
      </c>
      <c r="P21" s="72">
        <f t="shared" si="5"/>
        <v>0</v>
      </c>
      <c r="Q21" s="72">
        <f t="shared" si="6"/>
        <v>0</v>
      </c>
      <c r="R21" s="72">
        <v>0</v>
      </c>
      <c r="S21" s="72">
        <v>0</v>
      </c>
      <c r="T21" s="72">
        <f t="shared" si="7"/>
        <v>0</v>
      </c>
      <c r="U21" s="72">
        <v>0</v>
      </c>
      <c r="V21" s="72">
        <v>0</v>
      </c>
      <c r="W21" s="72">
        <f t="shared" si="8"/>
        <v>0</v>
      </c>
      <c r="X21" s="72" t="s">
        <v>82</v>
      </c>
      <c r="Y21" s="72"/>
      <c r="Z21" s="72">
        <f t="shared" si="9"/>
        <v>0</v>
      </c>
      <c r="AA21" s="72">
        <f t="shared" si="10"/>
        <v>0</v>
      </c>
      <c r="AB21" s="72">
        <v>0</v>
      </c>
      <c r="AC21" s="72">
        <v>0</v>
      </c>
      <c r="AD21" s="72">
        <f t="shared" si="11"/>
        <v>0</v>
      </c>
      <c r="AE21" s="72">
        <v>0</v>
      </c>
      <c r="AF21" s="72">
        <v>0</v>
      </c>
      <c r="AG21" s="72">
        <f t="shared" si="12"/>
        <v>0</v>
      </c>
      <c r="AH21" s="72">
        <v>0</v>
      </c>
      <c r="AI21" s="72">
        <v>0</v>
      </c>
    </row>
    <row r="22" spans="1:35" ht="19.5" customHeight="1">
      <c r="A22" s="88" t="s">
        <v>200</v>
      </c>
      <c r="B22" s="88" t="s">
        <v>94</v>
      </c>
      <c r="C22" s="88" t="s">
        <v>87</v>
      </c>
      <c r="D22" s="88" t="s">
        <v>202</v>
      </c>
      <c r="E22" s="72">
        <f t="shared" si="0"/>
        <v>2023890</v>
      </c>
      <c r="F22" s="72">
        <f t="shared" si="1"/>
        <v>2023890</v>
      </c>
      <c r="G22" s="72">
        <f t="shared" si="2"/>
        <v>2023890</v>
      </c>
      <c r="H22" s="72">
        <v>2023890</v>
      </c>
      <c r="I22" s="72">
        <v>0</v>
      </c>
      <c r="J22" s="72">
        <f t="shared" si="3"/>
        <v>0</v>
      </c>
      <c r="K22" s="72">
        <v>0</v>
      </c>
      <c r="L22" s="72">
        <v>0</v>
      </c>
      <c r="M22" s="72">
        <f t="shared" si="4"/>
        <v>0</v>
      </c>
      <c r="N22" s="72">
        <v>0</v>
      </c>
      <c r="O22" s="72">
        <v>0</v>
      </c>
      <c r="P22" s="72">
        <f t="shared" si="5"/>
        <v>0</v>
      </c>
      <c r="Q22" s="72">
        <f t="shared" si="6"/>
        <v>0</v>
      </c>
      <c r="R22" s="72">
        <v>0</v>
      </c>
      <c r="S22" s="72">
        <v>0</v>
      </c>
      <c r="T22" s="72">
        <f t="shared" si="7"/>
        <v>0</v>
      </c>
      <c r="U22" s="72">
        <v>0</v>
      </c>
      <c r="V22" s="72">
        <v>0</v>
      </c>
      <c r="W22" s="72">
        <f t="shared" si="8"/>
        <v>0</v>
      </c>
      <c r="X22" s="72" t="s">
        <v>82</v>
      </c>
      <c r="Y22" s="72"/>
      <c r="Z22" s="72">
        <f t="shared" si="9"/>
        <v>0</v>
      </c>
      <c r="AA22" s="72">
        <f t="shared" si="10"/>
        <v>0</v>
      </c>
      <c r="AB22" s="72">
        <v>0</v>
      </c>
      <c r="AC22" s="72">
        <v>0</v>
      </c>
      <c r="AD22" s="72">
        <f t="shared" si="11"/>
        <v>0</v>
      </c>
      <c r="AE22" s="72">
        <v>0</v>
      </c>
      <c r="AF22" s="72">
        <v>0</v>
      </c>
      <c r="AG22" s="72">
        <f t="shared" si="12"/>
        <v>0</v>
      </c>
      <c r="AH22" s="72">
        <v>0</v>
      </c>
      <c r="AI22" s="72">
        <v>0</v>
      </c>
    </row>
    <row r="23" spans="1:35" ht="19.5" customHeight="1">
      <c r="A23" s="88" t="s">
        <v>203</v>
      </c>
      <c r="B23" s="88" t="s">
        <v>82</v>
      </c>
      <c r="C23" s="88" t="s">
        <v>82</v>
      </c>
      <c r="D23" s="88" t="s">
        <v>204</v>
      </c>
      <c r="E23" s="72">
        <f t="shared" si="0"/>
        <v>1010000</v>
      </c>
      <c r="F23" s="72">
        <f t="shared" si="1"/>
        <v>1010000</v>
      </c>
      <c r="G23" s="72">
        <f t="shared" si="2"/>
        <v>1010000</v>
      </c>
      <c r="H23" s="72">
        <v>0</v>
      </c>
      <c r="I23" s="72">
        <v>1010000</v>
      </c>
      <c r="J23" s="72">
        <f t="shared" si="3"/>
        <v>0</v>
      </c>
      <c r="K23" s="72">
        <v>0</v>
      </c>
      <c r="L23" s="72">
        <v>0</v>
      </c>
      <c r="M23" s="72">
        <f t="shared" si="4"/>
        <v>0</v>
      </c>
      <c r="N23" s="72">
        <v>0</v>
      </c>
      <c r="O23" s="72">
        <v>0</v>
      </c>
      <c r="P23" s="72">
        <f t="shared" si="5"/>
        <v>0</v>
      </c>
      <c r="Q23" s="72">
        <f t="shared" si="6"/>
        <v>0</v>
      </c>
      <c r="R23" s="72">
        <v>0</v>
      </c>
      <c r="S23" s="72">
        <v>0</v>
      </c>
      <c r="T23" s="72">
        <f t="shared" si="7"/>
        <v>0</v>
      </c>
      <c r="U23" s="72">
        <v>0</v>
      </c>
      <c r="V23" s="72">
        <v>0</v>
      </c>
      <c r="W23" s="72">
        <f t="shared" si="8"/>
        <v>0</v>
      </c>
      <c r="X23" s="72" t="s">
        <v>82</v>
      </c>
      <c r="Y23" s="72"/>
      <c r="Z23" s="72">
        <f t="shared" si="9"/>
        <v>0</v>
      </c>
      <c r="AA23" s="72">
        <f t="shared" si="10"/>
        <v>0</v>
      </c>
      <c r="AB23" s="72">
        <v>0</v>
      </c>
      <c r="AC23" s="72">
        <v>0</v>
      </c>
      <c r="AD23" s="72">
        <f t="shared" si="11"/>
        <v>0</v>
      </c>
      <c r="AE23" s="72">
        <v>0</v>
      </c>
      <c r="AF23" s="72">
        <v>0</v>
      </c>
      <c r="AG23" s="72">
        <f t="shared" si="12"/>
        <v>0</v>
      </c>
      <c r="AH23" s="72">
        <v>0</v>
      </c>
      <c r="AI23" s="72">
        <v>0</v>
      </c>
    </row>
    <row r="24" spans="1:35" ht="19.5" customHeight="1">
      <c r="A24" s="88" t="s">
        <v>205</v>
      </c>
      <c r="B24" s="88" t="s">
        <v>86</v>
      </c>
      <c r="C24" s="88" t="s">
        <v>87</v>
      </c>
      <c r="D24" s="88" t="s">
        <v>206</v>
      </c>
      <c r="E24" s="72">
        <f t="shared" si="0"/>
        <v>1010000</v>
      </c>
      <c r="F24" s="72">
        <f t="shared" si="1"/>
        <v>1010000</v>
      </c>
      <c r="G24" s="72">
        <f t="shared" si="2"/>
        <v>1010000</v>
      </c>
      <c r="H24" s="72">
        <v>0</v>
      </c>
      <c r="I24" s="72">
        <v>1010000</v>
      </c>
      <c r="J24" s="72">
        <f t="shared" si="3"/>
        <v>0</v>
      </c>
      <c r="K24" s="72">
        <v>0</v>
      </c>
      <c r="L24" s="72">
        <v>0</v>
      </c>
      <c r="M24" s="72">
        <f t="shared" si="4"/>
        <v>0</v>
      </c>
      <c r="N24" s="72">
        <v>0</v>
      </c>
      <c r="O24" s="72">
        <v>0</v>
      </c>
      <c r="P24" s="72">
        <f t="shared" si="5"/>
        <v>0</v>
      </c>
      <c r="Q24" s="72">
        <f t="shared" si="6"/>
        <v>0</v>
      </c>
      <c r="R24" s="72">
        <v>0</v>
      </c>
      <c r="S24" s="72">
        <v>0</v>
      </c>
      <c r="T24" s="72">
        <f t="shared" si="7"/>
        <v>0</v>
      </c>
      <c r="U24" s="72">
        <v>0</v>
      </c>
      <c r="V24" s="72">
        <v>0</v>
      </c>
      <c r="W24" s="72">
        <f t="shared" si="8"/>
        <v>0</v>
      </c>
      <c r="X24" s="72" t="s">
        <v>82</v>
      </c>
      <c r="Y24" s="72"/>
      <c r="Z24" s="72">
        <f t="shared" si="9"/>
        <v>0</v>
      </c>
      <c r="AA24" s="72">
        <f t="shared" si="10"/>
        <v>0</v>
      </c>
      <c r="AB24" s="72">
        <v>0</v>
      </c>
      <c r="AC24" s="72">
        <v>0</v>
      </c>
      <c r="AD24" s="72">
        <f t="shared" si="11"/>
        <v>0</v>
      </c>
      <c r="AE24" s="72">
        <v>0</v>
      </c>
      <c r="AF24" s="72">
        <v>0</v>
      </c>
      <c r="AG24" s="72">
        <f t="shared" si="12"/>
        <v>0</v>
      </c>
      <c r="AH24" s="72">
        <v>0</v>
      </c>
      <c r="AI24" s="72">
        <v>0</v>
      </c>
    </row>
    <row r="25" spans="1:35" ht="19.5" customHeight="1">
      <c r="A25" s="88" t="s">
        <v>207</v>
      </c>
      <c r="B25" s="88" t="s">
        <v>82</v>
      </c>
      <c r="C25" s="88" t="s">
        <v>82</v>
      </c>
      <c r="D25" s="88" t="s">
        <v>208</v>
      </c>
      <c r="E25" s="72">
        <f t="shared" si="0"/>
        <v>2570600</v>
      </c>
      <c r="F25" s="72">
        <f t="shared" si="1"/>
        <v>2570600</v>
      </c>
      <c r="G25" s="72">
        <f t="shared" si="2"/>
        <v>2570600</v>
      </c>
      <c r="H25" s="72">
        <v>2570600</v>
      </c>
      <c r="I25" s="72">
        <v>0</v>
      </c>
      <c r="J25" s="72">
        <f t="shared" si="3"/>
        <v>0</v>
      </c>
      <c r="K25" s="72">
        <v>0</v>
      </c>
      <c r="L25" s="72">
        <v>0</v>
      </c>
      <c r="M25" s="72">
        <f t="shared" si="4"/>
        <v>0</v>
      </c>
      <c r="N25" s="72">
        <v>0</v>
      </c>
      <c r="O25" s="72">
        <v>0</v>
      </c>
      <c r="P25" s="72">
        <f t="shared" si="5"/>
        <v>0</v>
      </c>
      <c r="Q25" s="72">
        <f t="shared" si="6"/>
        <v>0</v>
      </c>
      <c r="R25" s="72">
        <v>0</v>
      </c>
      <c r="S25" s="72">
        <v>0</v>
      </c>
      <c r="T25" s="72">
        <f t="shared" si="7"/>
        <v>0</v>
      </c>
      <c r="U25" s="72">
        <v>0</v>
      </c>
      <c r="V25" s="72">
        <v>0</v>
      </c>
      <c r="W25" s="72">
        <f t="shared" si="8"/>
        <v>0</v>
      </c>
      <c r="X25" s="72" t="s">
        <v>82</v>
      </c>
      <c r="Y25" s="72"/>
      <c r="Z25" s="72">
        <f t="shared" si="9"/>
        <v>0</v>
      </c>
      <c r="AA25" s="72">
        <f t="shared" si="10"/>
        <v>0</v>
      </c>
      <c r="AB25" s="72">
        <v>0</v>
      </c>
      <c r="AC25" s="72">
        <v>0</v>
      </c>
      <c r="AD25" s="72">
        <f t="shared" si="11"/>
        <v>0</v>
      </c>
      <c r="AE25" s="72">
        <v>0</v>
      </c>
      <c r="AF25" s="72">
        <v>0</v>
      </c>
      <c r="AG25" s="72">
        <f t="shared" si="12"/>
        <v>0</v>
      </c>
      <c r="AH25" s="72">
        <v>0</v>
      </c>
      <c r="AI25" s="72">
        <v>0</v>
      </c>
    </row>
    <row r="26" spans="1:35" ht="19.5" customHeight="1">
      <c r="A26" s="88" t="s">
        <v>209</v>
      </c>
      <c r="B26" s="88" t="s">
        <v>86</v>
      </c>
      <c r="C26" s="88" t="s">
        <v>87</v>
      </c>
      <c r="D26" s="88" t="s">
        <v>210</v>
      </c>
      <c r="E26" s="72">
        <f t="shared" si="0"/>
        <v>2551400</v>
      </c>
      <c r="F26" s="72">
        <f t="shared" si="1"/>
        <v>2551400</v>
      </c>
      <c r="G26" s="72">
        <f t="shared" si="2"/>
        <v>2551400</v>
      </c>
      <c r="H26" s="72">
        <v>2551400</v>
      </c>
      <c r="I26" s="72">
        <v>0</v>
      </c>
      <c r="J26" s="72">
        <f t="shared" si="3"/>
        <v>0</v>
      </c>
      <c r="K26" s="72">
        <v>0</v>
      </c>
      <c r="L26" s="72">
        <v>0</v>
      </c>
      <c r="M26" s="72">
        <f t="shared" si="4"/>
        <v>0</v>
      </c>
      <c r="N26" s="72">
        <v>0</v>
      </c>
      <c r="O26" s="72">
        <v>0</v>
      </c>
      <c r="P26" s="72">
        <f t="shared" si="5"/>
        <v>0</v>
      </c>
      <c r="Q26" s="72">
        <f t="shared" si="6"/>
        <v>0</v>
      </c>
      <c r="R26" s="72">
        <v>0</v>
      </c>
      <c r="S26" s="72">
        <v>0</v>
      </c>
      <c r="T26" s="72">
        <f t="shared" si="7"/>
        <v>0</v>
      </c>
      <c r="U26" s="72">
        <v>0</v>
      </c>
      <c r="V26" s="72">
        <v>0</v>
      </c>
      <c r="W26" s="72">
        <f t="shared" si="8"/>
        <v>0</v>
      </c>
      <c r="X26" s="72" t="s">
        <v>82</v>
      </c>
      <c r="Y26" s="72"/>
      <c r="Z26" s="72">
        <f t="shared" si="9"/>
        <v>0</v>
      </c>
      <c r="AA26" s="72">
        <f t="shared" si="10"/>
        <v>0</v>
      </c>
      <c r="AB26" s="72">
        <v>0</v>
      </c>
      <c r="AC26" s="72">
        <v>0</v>
      </c>
      <c r="AD26" s="72">
        <f t="shared" si="11"/>
        <v>0</v>
      </c>
      <c r="AE26" s="72">
        <v>0</v>
      </c>
      <c r="AF26" s="72">
        <v>0</v>
      </c>
      <c r="AG26" s="72">
        <f t="shared" si="12"/>
        <v>0</v>
      </c>
      <c r="AH26" s="72">
        <v>0</v>
      </c>
      <c r="AI26" s="72">
        <v>0</v>
      </c>
    </row>
    <row r="27" spans="1:35" ht="19.5" customHeight="1">
      <c r="A27" s="88" t="s">
        <v>209</v>
      </c>
      <c r="B27" s="88" t="s">
        <v>91</v>
      </c>
      <c r="C27" s="88" t="s">
        <v>87</v>
      </c>
      <c r="D27" s="88" t="s">
        <v>211</v>
      </c>
      <c r="E27" s="72">
        <f t="shared" si="0"/>
        <v>19200</v>
      </c>
      <c r="F27" s="72">
        <f t="shared" si="1"/>
        <v>19200</v>
      </c>
      <c r="G27" s="72">
        <f t="shared" si="2"/>
        <v>19200</v>
      </c>
      <c r="H27" s="72">
        <v>19200</v>
      </c>
      <c r="I27" s="72">
        <v>0</v>
      </c>
      <c r="J27" s="72">
        <f t="shared" si="3"/>
        <v>0</v>
      </c>
      <c r="K27" s="72">
        <v>0</v>
      </c>
      <c r="L27" s="72">
        <v>0</v>
      </c>
      <c r="M27" s="72">
        <f t="shared" si="4"/>
        <v>0</v>
      </c>
      <c r="N27" s="72">
        <v>0</v>
      </c>
      <c r="O27" s="72">
        <v>0</v>
      </c>
      <c r="P27" s="72">
        <f t="shared" si="5"/>
        <v>0</v>
      </c>
      <c r="Q27" s="72">
        <f t="shared" si="6"/>
        <v>0</v>
      </c>
      <c r="R27" s="72">
        <v>0</v>
      </c>
      <c r="S27" s="72">
        <v>0</v>
      </c>
      <c r="T27" s="72">
        <f t="shared" si="7"/>
        <v>0</v>
      </c>
      <c r="U27" s="72">
        <v>0</v>
      </c>
      <c r="V27" s="72">
        <v>0</v>
      </c>
      <c r="W27" s="72">
        <f t="shared" si="8"/>
        <v>0</v>
      </c>
      <c r="X27" s="72" t="s">
        <v>82</v>
      </c>
      <c r="Y27" s="72"/>
      <c r="Z27" s="72">
        <f t="shared" si="9"/>
        <v>0</v>
      </c>
      <c r="AA27" s="72">
        <f t="shared" si="10"/>
        <v>0</v>
      </c>
      <c r="AB27" s="72">
        <v>0</v>
      </c>
      <c r="AC27" s="72">
        <v>0</v>
      </c>
      <c r="AD27" s="72">
        <f t="shared" si="11"/>
        <v>0</v>
      </c>
      <c r="AE27" s="72">
        <v>0</v>
      </c>
      <c r="AF27" s="72">
        <v>0</v>
      </c>
      <c r="AG27" s="72">
        <f t="shared" si="12"/>
        <v>0</v>
      </c>
      <c r="AH27" s="72">
        <v>0</v>
      </c>
      <c r="AI27" s="72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1"/>
  <sheetViews>
    <sheetView showGridLines="0" showZeros="0" workbookViewId="0" topLeftCell="A25">
      <selection activeCell="E44" sqref="E4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89"/>
      <c r="AH1" s="89"/>
      <c r="DH1" s="94" t="s">
        <v>212</v>
      </c>
    </row>
    <row r="2" spans="1:112" ht="19.5" customHeight="1">
      <c r="A2" s="21" t="s">
        <v>213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</row>
    <row r="3" spans="1:112" ht="19.5" customHeight="1">
      <c r="A3" s="22" t="s">
        <v>5</v>
      </c>
      <c r="B3" s="23"/>
      <c r="C3" s="23"/>
      <c r="D3" s="2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25" t="s">
        <v>6</v>
      </c>
    </row>
    <row r="4" spans="1:112" ht="19.5" customHeight="1">
      <c r="A4" s="83" t="s">
        <v>57</v>
      </c>
      <c r="B4" s="83"/>
      <c r="C4" s="83"/>
      <c r="D4" s="83"/>
      <c r="E4" s="84" t="s">
        <v>58</v>
      </c>
      <c r="F4" s="85" t="s">
        <v>214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 t="s">
        <v>215</v>
      </c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91" t="s">
        <v>216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 t="s">
        <v>217</v>
      </c>
      <c r="BJ4" s="91"/>
      <c r="BK4" s="91"/>
      <c r="BL4" s="91"/>
      <c r="BM4" s="91"/>
      <c r="BN4" s="91" t="s">
        <v>218</v>
      </c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219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 t="s">
        <v>220</v>
      </c>
      <c r="CS4" s="91"/>
      <c r="CT4" s="91"/>
      <c r="CU4" s="91" t="s">
        <v>221</v>
      </c>
      <c r="CV4" s="91"/>
      <c r="CW4" s="91"/>
      <c r="CX4" s="91"/>
      <c r="CY4" s="91"/>
      <c r="CZ4" s="91"/>
      <c r="DA4" s="91" t="s">
        <v>222</v>
      </c>
      <c r="DB4" s="91"/>
      <c r="DC4" s="91"/>
      <c r="DD4" s="91" t="s">
        <v>223</v>
      </c>
      <c r="DE4" s="91"/>
      <c r="DF4" s="91"/>
      <c r="DG4" s="91"/>
      <c r="DH4" s="91"/>
    </row>
    <row r="5" spans="1:112" ht="19.5" customHeight="1">
      <c r="A5" s="83" t="s">
        <v>66</v>
      </c>
      <c r="B5" s="83"/>
      <c r="C5" s="83"/>
      <c r="D5" s="84" t="s">
        <v>224</v>
      </c>
      <c r="E5" s="84"/>
      <c r="F5" s="84" t="s">
        <v>74</v>
      </c>
      <c r="G5" s="84" t="s">
        <v>225</v>
      </c>
      <c r="H5" s="84" t="s">
        <v>226</v>
      </c>
      <c r="I5" s="84" t="s">
        <v>227</v>
      </c>
      <c r="J5" s="84" t="s">
        <v>228</v>
      </c>
      <c r="K5" s="84" t="s">
        <v>229</v>
      </c>
      <c r="L5" s="84" t="s">
        <v>230</v>
      </c>
      <c r="M5" s="84" t="s">
        <v>231</v>
      </c>
      <c r="N5" s="84" t="s">
        <v>232</v>
      </c>
      <c r="O5" s="84" t="s">
        <v>233</v>
      </c>
      <c r="P5" s="84" t="s">
        <v>234</v>
      </c>
      <c r="Q5" s="84" t="s">
        <v>235</v>
      </c>
      <c r="R5" s="84" t="s">
        <v>236</v>
      </c>
      <c r="S5" s="84" t="s">
        <v>237</v>
      </c>
      <c r="T5" s="84" t="s">
        <v>74</v>
      </c>
      <c r="U5" s="84" t="s">
        <v>238</v>
      </c>
      <c r="V5" s="84" t="s">
        <v>239</v>
      </c>
      <c r="W5" s="84" t="s">
        <v>240</v>
      </c>
      <c r="X5" s="84" t="s">
        <v>241</v>
      </c>
      <c r="Y5" s="84" t="s">
        <v>242</v>
      </c>
      <c r="Z5" s="84" t="s">
        <v>243</v>
      </c>
      <c r="AA5" s="84" t="s">
        <v>244</v>
      </c>
      <c r="AB5" s="84" t="s">
        <v>245</v>
      </c>
      <c r="AC5" s="84" t="s">
        <v>246</v>
      </c>
      <c r="AD5" s="84" t="s">
        <v>247</v>
      </c>
      <c r="AE5" s="84" t="s">
        <v>248</v>
      </c>
      <c r="AF5" s="84" t="s">
        <v>249</v>
      </c>
      <c r="AG5" s="84" t="s">
        <v>250</v>
      </c>
      <c r="AH5" s="84" t="s">
        <v>251</v>
      </c>
      <c r="AI5" s="84" t="s">
        <v>252</v>
      </c>
      <c r="AJ5" s="84" t="s">
        <v>253</v>
      </c>
      <c r="AK5" s="84" t="s">
        <v>254</v>
      </c>
      <c r="AL5" s="84" t="s">
        <v>255</v>
      </c>
      <c r="AM5" s="84" t="s">
        <v>256</v>
      </c>
      <c r="AN5" s="84" t="s">
        <v>257</v>
      </c>
      <c r="AO5" s="84" t="s">
        <v>258</v>
      </c>
      <c r="AP5" s="84" t="s">
        <v>259</v>
      </c>
      <c r="AQ5" s="84" t="s">
        <v>260</v>
      </c>
      <c r="AR5" s="84" t="s">
        <v>261</v>
      </c>
      <c r="AS5" s="84" t="s">
        <v>262</v>
      </c>
      <c r="AT5" s="84" t="s">
        <v>263</v>
      </c>
      <c r="AU5" s="84" t="s">
        <v>264</v>
      </c>
      <c r="AV5" s="84" t="s">
        <v>74</v>
      </c>
      <c r="AW5" s="84" t="s">
        <v>265</v>
      </c>
      <c r="AX5" s="84" t="s">
        <v>266</v>
      </c>
      <c r="AY5" s="84" t="s">
        <v>267</v>
      </c>
      <c r="AZ5" s="84" t="s">
        <v>268</v>
      </c>
      <c r="BA5" s="84" t="s">
        <v>269</v>
      </c>
      <c r="BB5" s="84" t="s">
        <v>270</v>
      </c>
      <c r="BC5" s="84" t="s">
        <v>236</v>
      </c>
      <c r="BD5" s="84" t="s">
        <v>271</v>
      </c>
      <c r="BE5" s="84" t="s">
        <v>272</v>
      </c>
      <c r="BF5" s="84" t="s">
        <v>273</v>
      </c>
      <c r="BG5" s="92" t="s">
        <v>274</v>
      </c>
      <c r="BH5" s="84" t="s">
        <v>275</v>
      </c>
      <c r="BI5" s="84" t="s">
        <v>74</v>
      </c>
      <c r="BJ5" s="84" t="s">
        <v>276</v>
      </c>
      <c r="BK5" s="84" t="s">
        <v>277</v>
      </c>
      <c r="BL5" s="84" t="s">
        <v>278</v>
      </c>
      <c r="BM5" s="84" t="s">
        <v>279</v>
      </c>
      <c r="BN5" s="84" t="s">
        <v>74</v>
      </c>
      <c r="BO5" s="84" t="s">
        <v>280</v>
      </c>
      <c r="BP5" s="84" t="s">
        <v>281</v>
      </c>
      <c r="BQ5" s="84" t="s">
        <v>282</v>
      </c>
      <c r="BR5" s="84" t="s">
        <v>283</v>
      </c>
      <c r="BS5" s="84" t="s">
        <v>284</v>
      </c>
      <c r="BT5" s="84" t="s">
        <v>285</v>
      </c>
      <c r="BU5" s="84" t="s">
        <v>286</v>
      </c>
      <c r="BV5" s="84" t="s">
        <v>287</v>
      </c>
      <c r="BW5" s="84" t="s">
        <v>288</v>
      </c>
      <c r="BX5" s="84" t="s">
        <v>289</v>
      </c>
      <c r="BY5" s="84" t="s">
        <v>290</v>
      </c>
      <c r="BZ5" s="84" t="s">
        <v>291</v>
      </c>
      <c r="CA5" s="84" t="s">
        <v>74</v>
      </c>
      <c r="CB5" s="84" t="s">
        <v>280</v>
      </c>
      <c r="CC5" s="84" t="s">
        <v>281</v>
      </c>
      <c r="CD5" s="84" t="s">
        <v>282</v>
      </c>
      <c r="CE5" s="84" t="s">
        <v>283</v>
      </c>
      <c r="CF5" s="84" t="s">
        <v>284</v>
      </c>
      <c r="CG5" s="84" t="s">
        <v>285</v>
      </c>
      <c r="CH5" s="84" t="s">
        <v>286</v>
      </c>
      <c r="CI5" s="84" t="s">
        <v>292</v>
      </c>
      <c r="CJ5" s="84" t="s">
        <v>293</v>
      </c>
      <c r="CK5" s="84" t="s">
        <v>294</v>
      </c>
      <c r="CL5" s="84" t="s">
        <v>295</v>
      </c>
      <c r="CM5" s="84" t="s">
        <v>287</v>
      </c>
      <c r="CN5" s="84" t="s">
        <v>288</v>
      </c>
      <c r="CO5" s="84" t="s">
        <v>296</v>
      </c>
      <c r="CP5" s="84" t="s">
        <v>290</v>
      </c>
      <c r="CQ5" s="84" t="s">
        <v>219</v>
      </c>
      <c r="CR5" s="84" t="s">
        <v>74</v>
      </c>
      <c r="CS5" s="84" t="s">
        <v>297</v>
      </c>
      <c r="CT5" s="84" t="s">
        <v>298</v>
      </c>
      <c r="CU5" s="84" t="s">
        <v>74</v>
      </c>
      <c r="CV5" s="84" t="s">
        <v>297</v>
      </c>
      <c r="CW5" s="84" t="s">
        <v>299</v>
      </c>
      <c r="CX5" s="84" t="s">
        <v>300</v>
      </c>
      <c r="CY5" s="84" t="s">
        <v>301</v>
      </c>
      <c r="CZ5" s="84" t="s">
        <v>298</v>
      </c>
      <c r="DA5" s="84" t="s">
        <v>74</v>
      </c>
      <c r="DB5" s="84" t="s">
        <v>222</v>
      </c>
      <c r="DC5" s="84" t="s">
        <v>302</v>
      </c>
      <c r="DD5" s="84" t="s">
        <v>74</v>
      </c>
      <c r="DE5" s="84" t="s">
        <v>303</v>
      </c>
      <c r="DF5" s="84" t="s">
        <v>304</v>
      </c>
      <c r="DG5" s="84" t="s">
        <v>305</v>
      </c>
      <c r="DH5" s="84" t="s">
        <v>223</v>
      </c>
    </row>
    <row r="6" spans="1:112" ht="30.75" customHeight="1">
      <c r="A6" s="86" t="s">
        <v>79</v>
      </c>
      <c r="B6" s="87" t="s">
        <v>80</v>
      </c>
      <c r="C6" s="86" t="s">
        <v>81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 t="s">
        <v>306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93" t="s">
        <v>307</v>
      </c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</row>
    <row r="7" spans="1:112" ht="19.5" customHeight="1">
      <c r="A7" s="88" t="s">
        <v>82</v>
      </c>
      <c r="B7" s="88" t="s">
        <v>82</v>
      </c>
      <c r="C7" s="88" t="s">
        <v>82</v>
      </c>
      <c r="D7" s="88" t="s">
        <v>58</v>
      </c>
      <c r="E7" s="72">
        <f aca="true" t="shared" si="0" ref="E7:E51">SUM(F7,T7,AV7,BI7,BN7,CA7,CR7,CU7,DA7,DD7)</f>
        <v>11701205.719999999</v>
      </c>
      <c r="F7" s="72">
        <v>5636715.72</v>
      </c>
      <c r="G7" s="72">
        <v>1609536</v>
      </c>
      <c r="H7" s="72">
        <v>699000</v>
      </c>
      <c r="I7" s="72">
        <v>55209</v>
      </c>
      <c r="J7" s="72">
        <v>0</v>
      </c>
      <c r="K7" s="72">
        <v>763758.48</v>
      </c>
      <c r="L7" s="72">
        <v>480027.12</v>
      </c>
      <c r="M7" s="72">
        <v>0</v>
      </c>
      <c r="N7" s="72">
        <v>239946</v>
      </c>
      <c r="O7" s="72">
        <v>0</v>
      </c>
      <c r="P7" s="72">
        <v>97692.32</v>
      </c>
      <c r="Q7" s="72">
        <v>497546.76</v>
      </c>
      <c r="R7" s="72">
        <v>0</v>
      </c>
      <c r="S7" s="72">
        <v>1194000.04</v>
      </c>
      <c r="T7" s="72">
        <v>2483890</v>
      </c>
      <c r="U7" s="72">
        <v>296200</v>
      </c>
      <c r="V7" s="72">
        <v>60000</v>
      </c>
      <c r="W7" s="72">
        <v>0</v>
      </c>
      <c r="X7" s="72">
        <v>0</v>
      </c>
      <c r="Y7" s="72">
        <v>40000</v>
      </c>
      <c r="Z7" s="72">
        <v>153000</v>
      </c>
      <c r="AA7" s="72">
        <v>0</v>
      </c>
      <c r="AB7" s="72">
        <v>0</v>
      </c>
      <c r="AC7" s="72">
        <v>0</v>
      </c>
      <c r="AD7" s="72">
        <v>247000</v>
      </c>
      <c r="AE7" s="72">
        <v>0</v>
      </c>
      <c r="AF7" s="72">
        <v>90000</v>
      </c>
      <c r="AG7" s="72">
        <v>40000</v>
      </c>
      <c r="AH7" s="72">
        <v>106700</v>
      </c>
      <c r="AI7" s="72">
        <v>50000</v>
      </c>
      <c r="AJ7" s="72">
        <v>80000</v>
      </c>
      <c r="AK7" s="72">
        <v>0</v>
      </c>
      <c r="AL7" s="72">
        <v>0</v>
      </c>
      <c r="AM7" s="72">
        <v>0</v>
      </c>
      <c r="AN7" s="72">
        <v>70000</v>
      </c>
      <c r="AO7" s="72">
        <v>0</v>
      </c>
      <c r="AP7" s="72">
        <v>35000</v>
      </c>
      <c r="AQ7" s="72">
        <v>0</v>
      </c>
      <c r="AR7" s="72">
        <v>0</v>
      </c>
      <c r="AS7" s="72">
        <v>190800</v>
      </c>
      <c r="AT7" s="72">
        <v>0</v>
      </c>
      <c r="AU7" s="72">
        <v>1025190</v>
      </c>
      <c r="AV7" s="72">
        <v>2570600</v>
      </c>
      <c r="AW7" s="72">
        <v>0</v>
      </c>
      <c r="AX7" s="72">
        <v>0</v>
      </c>
      <c r="AY7" s="72">
        <v>0</v>
      </c>
      <c r="AZ7" s="72">
        <v>0</v>
      </c>
      <c r="BA7" s="72">
        <v>2551400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19200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1010000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1010000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</row>
    <row r="8" spans="1:112" ht="19.5" customHeight="1">
      <c r="A8" s="88" t="s">
        <v>82</v>
      </c>
      <c r="B8" s="88" t="s">
        <v>82</v>
      </c>
      <c r="C8" s="88" t="s">
        <v>82</v>
      </c>
      <c r="D8" s="88" t="s">
        <v>308</v>
      </c>
      <c r="E8" s="72">
        <f t="shared" si="0"/>
        <v>6628244.8</v>
      </c>
      <c r="F8" s="72">
        <v>3817304.8</v>
      </c>
      <c r="G8" s="72">
        <v>1329528</v>
      </c>
      <c r="H8" s="72">
        <v>674220</v>
      </c>
      <c r="I8" s="72">
        <v>55209</v>
      </c>
      <c r="J8" s="72">
        <v>0</v>
      </c>
      <c r="K8" s="72">
        <v>564347.76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1194000.04</v>
      </c>
      <c r="T8" s="72">
        <v>1453700</v>
      </c>
      <c r="U8" s="72">
        <v>201200</v>
      </c>
      <c r="V8" s="72">
        <v>60000</v>
      </c>
      <c r="W8" s="72">
        <v>0</v>
      </c>
      <c r="X8" s="72">
        <v>0</v>
      </c>
      <c r="Y8" s="72">
        <v>40000</v>
      </c>
      <c r="Z8" s="72">
        <v>153000</v>
      </c>
      <c r="AA8" s="72">
        <v>0</v>
      </c>
      <c r="AB8" s="72">
        <v>0</v>
      </c>
      <c r="AC8" s="72">
        <v>0</v>
      </c>
      <c r="AD8" s="72">
        <v>247000</v>
      </c>
      <c r="AE8" s="72">
        <v>0</v>
      </c>
      <c r="AF8" s="72">
        <v>90000</v>
      </c>
      <c r="AG8" s="72">
        <v>40000</v>
      </c>
      <c r="AH8" s="72">
        <v>106700</v>
      </c>
      <c r="AI8" s="72">
        <v>50000</v>
      </c>
      <c r="AJ8" s="72">
        <v>80000</v>
      </c>
      <c r="AK8" s="72">
        <v>0</v>
      </c>
      <c r="AL8" s="72">
        <v>0</v>
      </c>
      <c r="AM8" s="72">
        <v>0</v>
      </c>
      <c r="AN8" s="72">
        <v>30000</v>
      </c>
      <c r="AO8" s="72">
        <v>0</v>
      </c>
      <c r="AP8" s="72">
        <v>35000</v>
      </c>
      <c r="AQ8" s="72">
        <v>0</v>
      </c>
      <c r="AR8" s="72">
        <v>0</v>
      </c>
      <c r="AS8" s="72">
        <v>190800</v>
      </c>
      <c r="AT8" s="72">
        <v>0</v>
      </c>
      <c r="AU8" s="72">
        <v>130000</v>
      </c>
      <c r="AV8" s="72">
        <v>347240</v>
      </c>
      <c r="AW8" s="72">
        <v>0</v>
      </c>
      <c r="AX8" s="72">
        <v>0</v>
      </c>
      <c r="AY8" s="72">
        <v>0</v>
      </c>
      <c r="AZ8" s="72">
        <v>0</v>
      </c>
      <c r="BA8" s="72">
        <v>328040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19200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1010000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1010000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</row>
    <row r="9" spans="1:112" ht="19.5" customHeight="1">
      <c r="A9" s="88" t="s">
        <v>82</v>
      </c>
      <c r="B9" s="88" t="s">
        <v>82</v>
      </c>
      <c r="C9" s="88" t="s">
        <v>82</v>
      </c>
      <c r="D9" s="88" t="s">
        <v>309</v>
      </c>
      <c r="E9" s="72">
        <f t="shared" si="0"/>
        <v>200376</v>
      </c>
      <c r="F9" s="72">
        <v>143676</v>
      </c>
      <c r="G9" s="72">
        <v>76464</v>
      </c>
      <c r="H9" s="72">
        <v>60840</v>
      </c>
      <c r="I9" s="72">
        <v>6372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56700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56700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</row>
    <row r="10" spans="1:112" ht="19.5" customHeight="1">
      <c r="A10" s="88" t="s">
        <v>85</v>
      </c>
      <c r="B10" s="88" t="s">
        <v>86</v>
      </c>
      <c r="C10" s="88" t="s">
        <v>86</v>
      </c>
      <c r="D10" s="88" t="s">
        <v>88</v>
      </c>
      <c r="E10" s="72">
        <f t="shared" si="0"/>
        <v>143676</v>
      </c>
      <c r="F10" s="72">
        <v>143676</v>
      </c>
      <c r="G10" s="72">
        <v>76464</v>
      </c>
      <c r="H10" s="72">
        <v>60840</v>
      </c>
      <c r="I10" s="72">
        <v>6372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</row>
    <row r="11" spans="1:112" ht="19.5" customHeight="1">
      <c r="A11" s="88" t="s">
        <v>85</v>
      </c>
      <c r="B11" s="88" t="s">
        <v>86</v>
      </c>
      <c r="C11" s="88" t="s">
        <v>89</v>
      </c>
      <c r="D11" s="88" t="s">
        <v>90</v>
      </c>
      <c r="E11" s="72">
        <f t="shared" si="0"/>
        <v>26700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26700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26700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</row>
    <row r="12" spans="1:112" ht="19.5" customHeight="1">
      <c r="A12" s="88" t="s">
        <v>85</v>
      </c>
      <c r="B12" s="88" t="s">
        <v>86</v>
      </c>
      <c r="C12" s="88" t="s">
        <v>91</v>
      </c>
      <c r="D12" s="88" t="s">
        <v>92</v>
      </c>
      <c r="E12" s="72">
        <f t="shared" si="0"/>
        <v>30000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30000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30000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</row>
    <row r="13" spans="1:112" ht="19.5" customHeight="1">
      <c r="A13" s="88" t="s">
        <v>82</v>
      </c>
      <c r="B13" s="88" t="s">
        <v>82</v>
      </c>
      <c r="C13" s="88" t="s">
        <v>82</v>
      </c>
      <c r="D13" s="88" t="s">
        <v>310</v>
      </c>
      <c r="E13" s="72">
        <f t="shared" si="0"/>
        <v>6159947.8</v>
      </c>
      <c r="F13" s="72">
        <v>3405707.8</v>
      </c>
      <c r="G13" s="72">
        <v>1116300</v>
      </c>
      <c r="H13" s="72">
        <v>493620</v>
      </c>
      <c r="I13" s="72">
        <v>37440</v>
      </c>
      <c r="J13" s="72">
        <v>0</v>
      </c>
      <c r="K13" s="72">
        <v>564347.76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1194000.04</v>
      </c>
      <c r="T13" s="72">
        <v>1397000</v>
      </c>
      <c r="U13" s="72">
        <v>201200</v>
      </c>
      <c r="V13" s="72">
        <v>60000</v>
      </c>
      <c r="W13" s="72">
        <v>0</v>
      </c>
      <c r="X13" s="72">
        <v>0</v>
      </c>
      <c r="Y13" s="72">
        <v>40000</v>
      </c>
      <c r="Z13" s="72">
        <v>153000</v>
      </c>
      <c r="AA13" s="72">
        <v>0</v>
      </c>
      <c r="AB13" s="72">
        <v>0</v>
      </c>
      <c r="AC13" s="72">
        <v>0</v>
      </c>
      <c r="AD13" s="72">
        <v>247000</v>
      </c>
      <c r="AE13" s="72">
        <v>0</v>
      </c>
      <c r="AF13" s="72">
        <v>90000</v>
      </c>
      <c r="AG13" s="72">
        <v>40000</v>
      </c>
      <c r="AH13" s="72">
        <v>50000</v>
      </c>
      <c r="AI13" s="72">
        <v>50000</v>
      </c>
      <c r="AJ13" s="72">
        <v>80000</v>
      </c>
      <c r="AK13" s="72">
        <v>0</v>
      </c>
      <c r="AL13" s="72">
        <v>0</v>
      </c>
      <c r="AM13" s="72">
        <v>0</v>
      </c>
      <c r="AN13" s="72">
        <v>30000</v>
      </c>
      <c r="AO13" s="72">
        <v>0</v>
      </c>
      <c r="AP13" s="72">
        <v>35000</v>
      </c>
      <c r="AQ13" s="72">
        <v>0</v>
      </c>
      <c r="AR13" s="72">
        <v>0</v>
      </c>
      <c r="AS13" s="72">
        <v>190800</v>
      </c>
      <c r="AT13" s="72">
        <v>0</v>
      </c>
      <c r="AU13" s="72">
        <v>130000</v>
      </c>
      <c r="AV13" s="72">
        <v>347240</v>
      </c>
      <c r="AW13" s="72">
        <v>0</v>
      </c>
      <c r="AX13" s="72">
        <v>0</v>
      </c>
      <c r="AY13" s="72">
        <v>0</v>
      </c>
      <c r="AZ13" s="72">
        <v>0</v>
      </c>
      <c r="BA13" s="72">
        <v>328040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19200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1010000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1010000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</row>
    <row r="14" spans="1:112" ht="19.5" customHeight="1">
      <c r="A14" s="88" t="s">
        <v>85</v>
      </c>
      <c r="B14" s="88" t="s">
        <v>93</v>
      </c>
      <c r="C14" s="88" t="s">
        <v>86</v>
      </c>
      <c r="D14" s="88" t="s">
        <v>88</v>
      </c>
      <c r="E14" s="72">
        <f t="shared" si="0"/>
        <v>6140747.8</v>
      </c>
      <c r="F14" s="72">
        <v>3405707.8</v>
      </c>
      <c r="G14" s="72">
        <v>1116300</v>
      </c>
      <c r="H14" s="72">
        <v>493620</v>
      </c>
      <c r="I14" s="72">
        <v>37440</v>
      </c>
      <c r="J14" s="72">
        <v>0</v>
      </c>
      <c r="K14" s="72">
        <v>564347.76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1194000.04</v>
      </c>
      <c r="T14" s="72">
        <v>1397000</v>
      </c>
      <c r="U14" s="72">
        <v>201200</v>
      </c>
      <c r="V14" s="72">
        <v>60000</v>
      </c>
      <c r="W14" s="72">
        <v>0</v>
      </c>
      <c r="X14" s="72">
        <v>0</v>
      </c>
      <c r="Y14" s="72">
        <v>40000</v>
      </c>
      <c r="Z14" s="72">
        <v>153000</v>
      </c>
      <c r="AA14" s="72">
        <v>0</v>
      </c>
      <c r="AB14" s="72">
        <v>0</v>
      </c>
      <c r="AC14" s="72">
        <v>0</v>
      </c>
      <c r="AD14" s="72">
        <v>247000</v>
      </c>
      <c r="AE14" s="72">
        <v>0</v>
      </c>
      <c r="AF14" s="72">
        <v>90000</v>
      </c>
      <c r="AG14" s="72">
        <v>40000</v>
      </c>
      <c r="AH14" s="72">
        <v>50000</v>
      </c>
      <c r="AI14" s="72">
        <v>50000</v>
      </c>
      <c r="AJ14" s="72">
        <v>80000</v>
      </c>
      <c r="AK14" s="72">
        <v>0</v>
      </c>
      <c r="AL14" s="72">
        <v>0</v>
      </c>
      <c r="AM14" s="72">
        <v>0</v>
      </c>
      <c r="AN14" s="72">
        <v>30000</v>
      </c>
      <c r="AO14" s="72">
        <v>0</v>
      </c>
      <c r="AP14" s="72">
        <v>35000</v>
      </c>
      <c r="AQ14" s="72">
        <v>0</v>
      </c>
      <c r="AR14" s="72">
        <v>0</v>
      </c>
      <c r="AS14" s="72">
        <v>190800</v>
      </c>
      <c r="AT14" s="72">
        <v>0</v>
      </c>
      <c r="AU14" s="72">
        <v>130000</v>
      </c>
      <c r="AV14" s="72">
        <v>328040</v>
      </c>
      <c r="AW14" s="72">
        <v>0</v>
      </c>
      <c r="AX14" s="72">
        <v>0</v>
      </c>
      <c r="AY14" s="72">
        <v>0</v>
      </c>
      <c r="AZ14" s="72">
        <v>0</v>
      </c>
      <c r="BA14" s="72">
        <v>328040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1010000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1010000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</row>
    <row r="15" spans="1:112" ht="19.5" customHeight="1">
      <c r="A15" s="88" t="s">
        <v>85</v>
      </c>
      <c r="B15" s="88" t="s">
        <v>93</v>
      </c>
      <c r="C15" s="88" t="s">
        <v>94</v>
      </c>
      <c r="D15" s="88" t="s">
        <v>95</v>
      </c>
      <c r="E15" s="72">
        <f t="shared" si="0"/>
        <v>19200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19200</v>
      </c>
      <c r="AW15" s="72">
        <v>0</v>
      </c>
      <c r="AX15" s="72">
        <v>0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19200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</row>
    <row r="16" spans="1:112" ht="19.5" customHeight="1">
      <c r="A16" s="88" t="s">
        <v>82</v>
      </c>
      <c r="B16" s="88" t="s">
        <v>82</v>
      </c>
      <c r="C16" s="88" t="s">
        <v>82</v>
      </c>
      <c r="D16" s="88" t="s">
        <v>311</v>
      </c>
      <c r="E16" s="72">
        <f t="shared" si="0"/>
        <v>267921</v>
      </c>
      <c r="F16" s="72">
        <v>267921</v>
      </c>
      <c r="G16" s="72">
        <v>136764</v>
      </c>
      <c r="H16" s="72">
        <v>119760</v>
      </c>
      <c r="I16" s="72">
        <v>11397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</row>
    <row r="17" spans="1:112" ht="19.5" customHeight="1">
      <c r="A17" s="88" t="s">
        <v>85</v>
      </c>
      <c r="B17" s="88" t="s">
        <v>96</v>
      </c>
      <c r="C17" s="88" t="s">
        <v>86</v>
      </c>
      <c r="D17" s="88" t="s">
        <v>88</v>
      </c>
      <c r="E17" s="72">
        <f t="shared" si="0"/>
        <v>267921</v>
      </c>
      <c r="F17" s="72">
        <v>267921</v>
      </c>
      <c r="G17" s="72">
        <v>136764</v>
      </c>
      <c r="H17" s="72">
        <v>119760</v>
      </c>
      <c r="I17" s="72">
        <v>11397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</row>
    <row r="18" spans="1:112" ht="19.5" customHeight="1">
      <c r="A18" s="88" t="s">
        <v>82</v>
      </c>
      <c r="B18" s="88" t="s">
        <v>82</v>
      </c>
      <c r="C18" s="88" t="s">
        <v>82</v>
      </c>
      <c r="D18" s="88" t="s">
        <v>312</v>
      </c>
      <c r="E18" s="72">
        <f t="shared" si="0"/>
        <v>20000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20000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20000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</row>
    <row r="19" spans="1:112" ht="19.5" customHeight="1">
      <c r="A19" s="88" t="s">
        <v>82</v>
      </c>
      <c r="B19" s="88" t="s">
        <v>82</v>
      </c>
      <c r="C19" s="88" t="s">
        <v>82</v>
      </c>
      <c r="D19" s="88" t="s">
        <v>313</v>
      </c>
      <c r="E19" s="72">
        <f t="shared" si="0"/>
        <v>20000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20000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20000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</row>
    <row r="20" spans="1:112" ht="19.5" customHeight="1">
      <c r="A20" s="88" t="s">
        <v>97</v>
      </c>
      <c r="B20" s="88" t="s">
        <v>91</v>
      </c>
      <c r="C20" s="88" t="s">
        <v>86</v>
      </c>
      <c r="D20" s="88" t="s">
        <v>98</v>
      </c>
      <c r="E20" s="72">
        <f t="shared" si="0"/>
        <v>20000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20000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20000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</row>
    <row r="21" spans="1:112" ht="19.5" customHeight="1">
      <c r="A21" s="88" t="s">
        <v>82</v>
      </c>
      <c r="B21" s="88" t="s">
        <v>82</v>
      </c>
      <c r="C21" s="88" t="s">
        <v>82</v>
      </c>
      <c r="D21" s="88" t="s">
        <v>314</v>
      </c>
      <c r="E21" s="72">
        <f t="shared" si="0"/>
        <v>95000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95000</v>
      </c>
      <c r="U21" s="72">
        <v>95000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</row>
    <row r="22" spans="1:112" ht="19.5" customHeight="1">
      <c r="A22" s="88" t="s">
        <v>82</v>
      </c>
      <c r="B22" s="88" t="s">
        <v>82</v>
      </c>
      <c r="C22" s="88" t="s">
        <v>82</v>
      </c>
      <c r="D22" s="88" t="s">
        <v>315</v>
      </c>
      <c r="E22" s="72">
        <f t="shared" si="0"/>
        <v>95000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95000</v>
      </c>
      <c r="U22" s="72">
        <v>95000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</row>
    <row r="23" spans="1:112" ht="19.5" customHeight="1">
      <c r="A23" s="88" t="s">
        <v>99</v>
      </c>
      <c r="B23" s="88" t="s">
        <v>91</v>
      </c>
      <c r="C23" s="88" t="s">
        <v>86</v>
      </c>
      <c r="D23" s="88" t="s">
        <v>100</v>
      </c>
      <c r="E23" s="72">
        <f t="shared" si="0"/>
        <v>95000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95000</v>
      </c>
      <c r="U23" s="72">
        <v>95000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</row>
    <row r="24" spans="1:112" ht="19.5" customHeight="1">
      <c r="A24" s="88" t="s">
        <v>82</v>
      </c>
      <c r="B24" s="88" t="s">
        <v>82</v>
      </c>
      <c r="C24" s="88" t="s">
        <v>82</v>
      </c>
      <c r="D24" s="88" t="s">
        <v>316</v>
      </c>
      <c r="E24" s="72">
        <f t="shared" si="0"/>
        <v>29830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29830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29830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0</v>
      </c>
      <c r="CA24" s="72">
        <v>0</v>
      </c>
      <c r="CB24" s="72">
        <v>0</v>
      </c>
      <c r="CC24" s="72">
        <v>0</v>
      </c>
      <c r="CD24" s="72">
        <v>0</v>
      </c>
      <c r="CE24" s="72">
        <v>0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</row>
    <row r="25" spans="1:112" ht="19.5" customHeight="1">
      <c r="A25" s="88" t="s">
        <v>82</v>
      </c>
      <c r="B25" s="88" t="s">
        <v>82</v>
      </c>
      <c r="C25" s="88" t="s">
        <v>82</v>
      </c>
      <c r="D25" s="88" t="s">
        <v>317</v>
      </c>
      <c r="E25" s="72">
        <f t="shared" si="0"/>
        <v>29830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29830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29830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</row>
    <row r="26" spans="1:112" ht="19.5" customHeight="1">
      <c r="A26" s="88" t="s">
        <v>101</v>
      </c>
      <c r="B26" s="88" t="s">
        <v>86</v>
      </c>
      <c r="C26" s="88" t="s">
        <v>102</v>
      </c>
      <c r="D26" s="88" t="s">
        <v>103</v>
      </c>
      <c r="E26" s="72">
        <f t="shared" si="0"/>
        <v>29830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29830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29830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  <c r="BU26" s="72">
        <v>0</v>
      </c>
      <c r="BV26" s="72">
        <v>0</v>
      </c>
      <c r="BW26" s="72">
        <v>0</v>
      </c>
      <c r="BX26" s="72">
        <v>0</v>
      </c>
      <c r="BY26" s="72">
        <v>0</v>
      </c>
      <c r="BZ26" s="72">
        <v>0</v>
      </c>
      <c r="CA26" s="72">
        <v>0</v>
      </c>
      <c r="CB26" s="72">
        <v>0</v>
      </c>
      <c r="CC26" s="72">
        <v>0</v>
      </c>
      <c r="CD26" s="72">
        <v>0</v>
      </c>
      <c r="CE26" s="72">
        <v>0</v>
      </c>
      <c r="CF26" s="72">
        <v>0</v>
      </c>
      <c r="CG26" s="72">
        <v>0</v>
      </c>
      <c r="CH26" s="72">
        <v>0</v>
      </c>
      <c r="CI26" s="72">
        <v>0</v>
      </c>
      <c r="CJ26" s="72">
        <v>0</v>
      </c>
      <c r="CK26" s="72">
        <v>0</v>
      </c>
      <c r="CL26" s="72">
        <v>0</v>
      </c>
      <c r="CM26" s="72">
        <v>0</v>
      </c>
      <c r="CN26" s="72">
        <v>0</v>
      </c>
      <c r="CO26" s="72">
        <v>0</v>
      </c>
      <c r="CP26" s="72">
        <v>0</v>
      </c>
      <c r="CQ26" s="72">
        <v>0</v>
      </c>
      <c r="CR26" s="72">
        <v>0</v>
      </c>
      <c r="CS26" s="72">
        <v>0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72">
        <v>0</v>
      </c>
      <c r="DE26" s="72">
        <v>0</v>
      </c>
      <c r="DF26" s="72">
        <v>0</v>
      </c>
      <c r="DG26" s="72">
        <v>0</v>
      </c>
      <c r="DH26" s="72">
        <v>0</v>
      </c>
    </row>
    <row r="27" spans="1:112" ht="19.5" customHeight="1">
      <c r="A27" s="88" t="s">
        <v>82</v>
      </c>
      <c r="B27" s="88" t="s">
        <v>82</v>
      </c>
      <c r="C27" s="88" t="s">
        <v>82</v>
      </c>
      <c r="D27" s="88" t="s">
        <v>318</v>
      </c>
      <c r="E27" s="72">
        <f t="shared" si="0"/>
        <v>546613.44</v>
      </c>
      <c r="F27" s="72">
        <v>546613.44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480027.12</v>
      </c>
      <c r="M27" s="72">
        <v>0</v>
      </c>
      <c r="N27" s="72">
        <v>0</v>
      </c>
      <c r="O27" s="72">
        <v>0</v>
      </c>
      <c r="P27" s="72">
        <v>66586.32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>
        <v>0</v>
      </c>
      <c r="CE27" s="72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2">
        <v>0</v>
      </c>
      <c r="CL27" s="72">
        <v>0</v>
      </c>
      <c r="CM27" s="72">
        <v>0</v>
      </c>
      <c r="CN27" s="72">
        <v>0</v>
      </c>
      <c r="CO27" s="72">
        <v>0</v>
      </c>
      <c r="CP27" s="72">
        <v>0</v>
      </c>
      <c r="CQ27" s="72">
        <v>0</v>
      </c>
      <c r="CR27" s="72">
        <v>0</v>
      </c>
      <c r="CS27" s="72">
        <v>0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0</v>
      </c>
      <c r="DD27" s="72">
        <v>0</v>
      </c>
      <c r="DE27" s="72">
        <v>0</v>
      </c>
      <c r="DF27" s="72">
        <v>0</v>
      </c>
      <c r="DG27" s="72">
        <v>0</v>
      </c>
      <c r="DH27" s="72">
        <v>0</v>
      </c>
    </row>
    <row r="28" spans="1:112" ht="19.5" customHeight="1">
      <c r="A28" s="88" t="s">
        <v>82</v>
      </c>
      <c r="B28" s="88" t="s">
        <v>82</v>
      </c>
      <c r="C28" s="88" t="s">
        <v>82</v>
      </c>
      <c r="D28" s="88" t="s">
        <v>319</v>
      </c>
      <c r="E28" s="72">
        <f t="shared" si="0"/>
        <v>503067.12</v>
      </c>
      <c r="F28" s="72">
        <v>503067.12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480027.12</v>
      </c>
      <c r="M28" s="72">
        <v>0</v>
      </c>
      <c r="N28" s="72">
        <v>0</v>
      </c>
      <c r="O28" s="72">
        <v>0</v>
      </c>
      <c r="P28" s="72">
        <v>23040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0</v>
      </c>
      <c r="BX28" s="72">
        <v>0</v>
      </c>
      <c r="BY28" s="72">
        <v>0</v>
      </c>
      <c r="BZ28" s="72">
        <v>0</v>
      </c>
      <c r="CA28" s="72">
        <v>0</v>
      </c>
      <c r="CB28" s="72">
        <v>0</v>
      </c>
      <c r="CC28" s="72">
        <v>0</v>
      </c>
      <c r="CD28" s="72">
        <v>0</v>
      </c>
      <c r="CE28" s="72">
        <v>0</v>
      </c>
      <c r="CF28" s="72">
        <v>0</v>
      </c>
      <c r="CG28" s="72">
        <v>0</v>
      </c>
      <c r="CH28" s="72">
        <v>0</v>
      </c>
      <c r="CI28" s="72">
        <v>0</v>
      </c>
      <c r="CJ28" s="72">
        <v>0</v>
      </c>
      <c r="CK28" s="72">
        <v>0</v>
      </c>
      <c r="CL28" s="72">
        <v>0</v>
      </c>
      <c r="CM28" s="72">
        <v>0</v>
      </c>
      <c r="CN28" s="72">
        <v>0</v>
      </c>
      <c r="CO28" s="72">
        <v>0</v>
      </c>
      <c r="CP28" s="72">
        <v>0</v>
      </c>
      <c r="CQ28" s="72">
        <v>0</v>
      </c>
      <c r="CR28" s="72">
        <v>0</v>
      </c>
      <c r="CS28" s="72">
        <v>0</v>
      </c>
      <c r="CT28" s="72">
        <v>0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0</v>
      </c>
      <c r="DD28" s="72">
        <v>0</v>
      </c>
      <c r="DE28" s="72">
        <v>0</v>
      </c>
      <c r="DF28" s="72">
        <v>0</v>
      </c>
      <c r="DG28" s="72">
        <v>0</v>
      </c>
      <c r="DH28" s="72">
        <v>0</v>
      </c>
    </row>
    <row r="29" spans="1:112" ht="19.5" customHeight="1">
      <c r="A29" s="88" t="s">
        <v>104</v>
      </c>
      <c r="B29" s="88" t="s">
        <v>105</v>
      </c>
      <c r="C29" s="88" t="s">
        <v>105</v>
      </c>
      <c r="D29" s="88" t="s">
        <v>106</v>
      </c>
      <c r="E29" s="72">
        <f t="shared" si="0"/>
        <v>503067.12</v>
      </c>
      <c r="F29" s="72">
        <v>503067.12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480027.12</v>
      </c>
      <c r="M29" s="72">
        <v>0</v>
      </c>
      <c r="N29" s="72">
        <v>0</v>
      </c>
      <c r="O29" s="72">
        <v>0</v>
      </c>
      <c r="P29" s="72">
        <v>23040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  <c r="BY29" s="72">
        <v>0</v>
      </c>
      <c r="BZ29" s="72">
        <v>0</v>
      </c>
      <c r="CA29" s="72">
        <v>0</v>
      </c>
      <c r="CB29" s="72">
        <v>0</v>
      </c>
      <c r="CC29" s="72">
        <v>0</v>
      </c>
      <c r="CD29" s="72">
        <v>0</v>
      </c>
      <c r="CE29" s="72">
        <v>0</v>
      </c>
      <c r="CF29" s="72">
        <v>0</v>
      </c>
      <c r="CG29" s="72">
        <v>0</v>
      </c>
      <c r="CH29" s="72">
        <v>0</v>
      </c>
      <c r="CI29" s="72">
        <v>0</v>
      </c>
      <c r="CJ29" s="72">
        <v>0</v>
      </c>
      <c r="CK29" s="72">
        <v>0</v>
      </c>
      <c r="CL29" s="72">
        <v>0</v>
      </c>
      <c r="CM29" s="72">
        <v>0</v>
      </c>
      <c r="CN29" s="72">
        <v>0</v>
      </c>
      <c r="CO29" s="72">
        <v>0</v>
      </c>
      <c r="CP29" s="72">
        <v>0</v>
      </c>
      <c r="CQ29" s="72">
        <v>0</v>
      </c>
      <c r="CR29" s="72">
        <v>0</v>
      </c>
      <c r="CS29" s="72">
        <v>0</v>
      </c>
      <c r="CT29" s="72">
        <v>0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0</v>
      </c>
      <c r="DD29" s="72">
        <v>0</v>
      </c>
      <c r="DE29" s="72">
        <v>0</v>
      </c>
      <c r="DF29" s="72">
        <v>0</v>
      </c>
      <c r="DG29" s="72">
        <v>0</v>
      </c>
      <c r="DH29" s="72">
        <v>0</v>
      </c>
    </row>
    <row r="30" spans="1:112" ht="19.5" customHeight="1">
      <c r="A30" s="88" t="s">
        <v>82</v>
      </c>
      <c r="B30" s="88" t="s">
        <v>82</v>
      </c>
      <c r="C30" s="88" t="s">
        <v>82</v>
      </c>
      <c r="D30" s="88" t="s">
        <v>320</v>
      </c>
      <c r="E30" s="72">
        <f t="shared" si="0"/>
        <v>43546.32</v>
      </c>
      <c r="F30" s="72">
        <v>43546.32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43546.32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0</v>
      </c>
      <c r="BT30" s="72">
        <v>0</v>
      </c>
      <c r="BU30" s="72">
        <v>0</v>
      </c>
      <c r="BV30" s="72">
        <v>0</v>
      </c>
      <c r="BW30" s="72">
        <v>0</v>
      </c>
      <c r="BX30" s="72">
        <v>0</v>
      </c>
      <c r="BY30" s="72">
        <v>0</v>
      </c>
      <c r="BZ30" s="72">
        <v>0</v>
      </c>
      <c r="CA30" s="72">
        <v>0</v>
      </c>
      <c r="CB30" s="72">
        <v>0</v>
      </c>
      <c r="CC30" s="72">
        <v>0</v>
      </c>
      <c r="CD30" s="72">
        <v>0</v>
      </c>
      <c r="CE30" s="72">
        <v>0</v>
      </c>
      <c r="CF30" s="72">
        <v>0</v>
      </c>
      <c r="CG30" s="72">
        <v>0</v>
      </c>
      <c r="CH30" s="72">
        <v>0</v>
      </c>
      <c r="CI30" s="72">
        <v>0</v>
      </c>
      <c r="CJ30" s="72">
        <v>0</v>
      </c>
      <c r="CK30" s="72">
        <v>0</v>
      </c>
      <c r="CL30" s="72">
        <v>0</v>
      </c>
      <c r="CM30" s="72">
        <v>0</v>
      </c>
      <c r="CN30" s="72">
        <v>0</v>
      </c>
      <c r="CO30" s="72">
        <v>0</v>
      </c>
      <c r="CP30" s="72">
        <v>0</v>
      </c>
      <c r="CQ30" s="72">
        <v>0</v>
      </c>
      <c r="CR30" s="72">
        <v>0</v>
      </c>
      <c r="CS30" s="72">
        <v>0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0</v>
      </c>
      <c r="DD30" s="72">
        <v>0</v>
      </c>
      <c r="DE30" s="72">
        <v>0</v>
      </c>
      <c r="DF30" s="72">
        <v>0</v>
      </c>
      <c r="DG30" s="72">
        <v>0</v>
      </c>
      <c r="DH30" s="72">
        <v>0</v>
      </c>
    </row>
    <row r="31" spans="1:112" ht="19.5" customHeight="1">
      <c r="A31" s="88" t="s">
        <v>104</v>
      </c>
      <c r="B31" s="88" t="s">
        <v>91</v>
      </c>
      <c r="C31" s="88" t="s">
        <v>86</v>
      </c>
      <c r="D31" s="88" t="s">
        <v>107</v>
      </c>
      <c r="E31" s="72">
        <f t="shared" si="0"/>
        <v>43546.32</v>
      </c>
      <c r="F31" s="72">
        <v>43546.32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43546.32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0</v>
      </c>
      <c r="BX31" s="72">
        <v>0</v>
      </c>
      <c r="BY31" s="72">
        <v>0</v>
      </c>
      <c r="BZ31" s="72">
        <v>0</v>
      </c>
      <c r="CA31" s="72">
        <v>0</v>
      </c>
      <c r="CB31" s="72">
        <v>0</v>
      </c>
      <c r="CC31" s="72">
        <v>0</v>
      </c>
      <c r="CD31" s="72">
        <v>0</v>
      </c>
      <c r="CE31" s="72">
        <v>0</v>
      </c>
      <c r="CF31" s="72">
        <v>0</v>
      </c>
      <c r="CG31" s="72">
        <v>0</v>
      </c>
      <c r="CH31" s="72">
        <v>0</v>
      </c>
      <c r="CI31" s="72">
        <v>0</v>
      </c>
      <c r="CJ31" s="72">
        <v>0</v>
      </c>
      <c r="CK31" s="72">
        <v>0</v>
      </c>
      <c r="CL31" s="72">
        <v>0</v>
      </c>
      <c r="CM31" s="72">
        <v>0</v>
      </c>
      <c r="CN31" s="72">
        <v>0</v>
      </c>
      <c r="CO31" s="72">
        <v>0</v>
      </c>
      <c r="CP31" s="72">
        <v>0</v>
      </c>
      <c r="CQ31" s="72">
        <v>0</v>
      </c>
      <c r="CR31" s="72">
        <v>0</v>
      </c>
      <c r="CS31" s="72">
        <v>0</v>
      </c>
      <c r="CT31" s="72">
        <v>0</v>
      </c>
      <c r="CU31" s="72">
        <v>0</v>
      </c>
      <c r="CV31" s="72">
        <v>0</v>
      </c>
      <c r="CW31" s="72">
        <v>0</v>
      </c>
      <c r="CX31" s="72">
        <v>0</v>
      </c>
      <c r="CY31" s="72">
        <v>0</v>
      </c>
      <c r="CZ31" s="72">
        <v>0</v>
      </c>
      <c r="DA31" s="72">
        <v>0</v>
      </c>
      <c r="DB31" s="72">
        <v>0</v>
      </c>
      <c r="DC31" s="72">
        <v>0</v>
      </c>
      <c r="DD31" s="72">
        <v>0</v>
      </c>
      <c r="DE31" s="72">
        <v>0</v>
      </c>
      <c r="DF31" s="72">
        <v>0</v>
      </c>
      <c r="DG31" s="72">
        <v>0</v>
      </c>
      <c r="DH31" s="72">
        <v>0</v>
      </c>
    </row>
    <row r="32" spans="1:112" ht="19.5" customHeight="1">
      <c r="A32" s="88" t="s">
        <v>82</v>
      </c>
      <c r="B32" s="88" t="s">
        <v>82</v>
      </c>
      <c r="C32" s="88" t="s">
        <v>82</v>
      </c>
      <c r="D32" s="88" t="s">
        <v>321</v>
      </c>
      <c r="E32" s="72">
        <f t="shared" si="0"/>
        <v>273042</v>
      </c>
      <c r="F32" s="72">
        <v>253052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239946</v>
      </c>
      <c r="O32" s="72">
        <v>0</v>
      </c>
      <c r="P32" s="72">
        <v>13106</v>
      </c>
      <c r="Q32" s="72">
        <v>0</v>
      </c>
      <c r="R32" s="72">
        <v>0</v>
      </c>
      <c r="S32" s="72">
        <v>0</v>
      </c>
      <c r="T32" s="72">
        <v>19990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19990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0</v>
      </c>
      <c r="BX32" s="72">
        <v>0</v>
      </c>
      <c r="BY32" s="72">
        <v>0</v>
      </c>
      <c r="BZ32" s="72">
        <v>0</v>
      </c>
      <c r="CA32" s="72">
        <v>0</v>
      </c>
      <c r="CB32" s="72">
        <v>0</v>
      </c>
      <c r="CC32" s="72">
        <v>0</v>
      </c>
      <c r="CD32" s="72">
        <v>0</v>
      </c>
      <c r="CE32" s="72">
        <v>0</v>
      </c>
      <c r="CF32" s="72">
        <v>0</v>
      </c>
      <c r="CG32" s="72">
        <v>0</v>
      </c>
      <c r="CH32" s="72">
        <v>0</v>
      </c>
      <c r="CI32" s="72">
        <v>0</v>
      </c>
      <c r="CJ32" s="72">
        <v>0</v>
      </c>
      <c r="CK32" s="72">
        <v>0</v>
      </c>
      <c r="CL32" s="72">
        <v>0</v>
      </c>
      <c r="CM32" s="72">
        <v>0</v>
      </c>
      <c r="CN32" s="72">
        <v>0</v>
      </c>
      <c r="CO32" s="72">
        <v>0</v>
      </c>
      <c r="CP32" s="72">
        <v>0</v>
      </c>
      <c r="CQ32" s="72">
        <v>0</v>
      </c>
      <c r="CR32" s="72">
        <v>0</v>
      </c>
      <c r="CS32" s="72">
        <v>0</v>
      </c>
      <c r="CT32" s="72">
        <v>0</v>
      </c>
      <c r="CU32" s="72">
        <v>0</v>
      </c>
      <c r="CV32" s="72">
        <v>0</v>
      </c>
      <c r="CW32" s="72">
        <v>0</v>
      </c>
      <c r="CX32" s="72">
        <v>0</v>
      </c>
      <c r="CY32" s="72">
        <v>0</v>
      </c>
      <c r="CZ32" s="72">
        <v>0</v>
      </c>
      <c r="DA32" s="72">
        <v>0</v>
      </c>
      <c r="DB32" s="72">
        <v>0</v>
      </c>
      <c r="DC32" s="72">
        <v>0</v>
      </c>
      <c r="DD32" s="72">
        <v>0</v>
      </c>
      <c r="DE32" s="72">
        <v>0</v>
      </c>
      <c r="DF32" s="72">
        <v>0</v>
      </c>
      <c r="DG32" s="72">
        <v>0</v>
      </c>
      <c r="DH32" s="72">
        <v>0</v>
      </c>
    </row>
    <row r="33" spans="1:112" ht="19.5" customHeight="1">
      <c r="A33" s="88" t="s">
        <v>82</v>
      </c>
      <c r="B33" s="88" t="s">
        <v>82</v>
      </c>
      <c r="C33" s="88" t="s">
        <v>82</v>
      </c>
      <c r="D33" s="88" t="s">
        <v>322</v>
      </c>
      <c r="E33" s="72">
        <f t="shared" si="0"/>
        <v>19990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19990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19990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>
        <v>0</v>
      </c>
      <c r="BT33" s="72">
        <v>0</v>
      </c>
      <c r="BU33" s="72">
        <v>0</v>
      </c>
      <c r="BV33" s="72">
        <v>0</v>
      </c>
      <c r="BW33" s="72">
        <v>0</v>
      </c>
      <c r="BX33" s="72">
        <v>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>
        <v>0</v>
      </c>
      <c r="CE33" s="72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2">
        <v>0</v>
      </c>
      <c r="CL33" s="72">
        <v>0</v>
      </c>
      <c r="CM33" s="72">
        <v>0</v>
      </c>
      <c r="CN33" s="72">
        <v>0</v>
      </c>
      <c r="CO33" s="72">
        <v>0</v>
      </c>
      <c r="CP33" s="72">
        <v>0</v>
      </c>
      <c r="CQ33" s="72">
        <v>0</v>
      </c>
      <c r="CR33" s="72">
        <v>0</v>
      </c>
      <c r="CS33" s="72">
        <v>0</v>
      </c>
      <c r="CT33" s="72">
        <v>0</v>
      </c>
      <c r="CU33" s="72">
        <v>0</v>
      </c>
      <c r="CV33" s="72">
        <v>0</v>
      </c>
      <c r="CW33" s="72">
        <v>0</v>
      </c>
      <c r="CX33" s="72">
        <v>0</v>
      </c>
      <c r="CY33" s="72">
        <v>0</v>
      </c>
      <c r="CZ33" s="72">
        <v>0</v>
      </c>
      <c r="DA33" s="72">
        <v>0</v>
      </c>
      <c r="DB33" s="72">
        <v>0</v>
      </c>
      <c r="DC33" s="72">
        <v>0</v>
      </c>
      <c r="DD33" s="72">
        <v>0</v>
      </c>
      <c r="DE33" s="72">
        <v>0</v>
      </c>
      <c r="DF33" s="72">
        <v>0</v>
      </c>
      <c r="DG33" s="72">
        <v>0</v>
      </c>
      <c r="DH33" s="72">
        <v>0</v>
      </c>
    </row>
    <row r="34" spans="1:112" ht="19.5" customHeight="1">
      <c r="A34" s="88" t="s">
        <v>108</v>
      </c>
      <c r="B34" s="88" t="s">
        <v>109</v>
      </c>
      <c r="C34" s="88" t="s">
        <v>91</v>
      </c>
      <c r="D34" s="88" t="s">
        <v>110</v>
      </c>
      <c r="E34" s="72">
        <f t="shared" si="0"/>
        <v>19990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19990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19990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0</v>
      </c>
      <c r="CA34" s="72">
        <v>0</v>
      </c>
      <c r="CB34" s="72">
        <v>0</v>
      </c>
      <c r="CC34" s="72">
        <v>0</v>
      </c>
      <c r="CD34" s="72">
        <v>0</v>
      </c>
      <c r="CE34" s="72">
        <v>0</v>
      </c>
      <c r="CF34" s="72">
        <v>0</v>
      </c>
      <c r="CG34" s="72">
        <v>0</v>
      </c>
      <c r="CH34" s="72">
        <v>0</v>
      </c>
      <c r="CI34" s="72">
        <v>0</v>
      </c>
      <c r="CJ34" s="72">
        <v>0</v>
      </c>
      <c r="CK34" s="72">
        <v>0</v>
      </c>
      <c r="CL34" s="72">
        <v>0</v>
      </c>
      <c r="CM34" s="72">
        <v>0</v>
      </c>
      <c r="CN34" s="72">
        <v>0</v>
      </c>
      <c r="CO34" s="72">
        <v>0</v>
      </c>
      <c r="CP34" s="72">
        <v>0</v>
      </c>
      <c r="CQ34" s="72">
        <v>0</v>
      </c>
      <c r="CR34" s="72">
        <v>0</v>
      </c>
      <c r="CS34" s="72">
        <v>0</v>
      </c>
      <c r="CT34" s="72">
        <v>0</v>
      </c>
      <c r="CU34" s="72">
        <v>0</v>
      </c>
      <c r="CV34" s="72">
        <v>0</v>
      </c>
      <c r="CW34" s="72">
        <v>0</v>
      </c>
      <c r="CX34" s="72">
        <v>0</v>
      </c>
      <c r="CY34" s="72">
        <v>0</v>
      </c>
      <c r="CZ34" s="72">
        <v>0</v>
      </c>
      <c r="DA34" s="72">
        <v>0</v>
      </c>
      <c r="DB34" s="72">
        <v>0</v>
      </c>
      <c r="DC34" s="72">
        <v>0</v>
      </c>
      <c r="DD34" s="72">
        <v>0</v>
      </c>
      <c r="DE34" s="72">
        <v>0</v>
      </c>
      <c r="DF34" s="72">
        <v>0</v>
      </c>
      <c r="DG34" s="72">
        <v>0</v>
      </c>
      <c r="DH34" s="72">
        <v>0</v>
      </c>
    </row>
    <row r="35" spans="1:112" ht="19.5" customHeight="1">
      <c r="A35" s="88" t="s">
        <v>82</v>
      </c>
      <c r="B35" s="88" t="s">
        <v>82</v>
      </c>
      <c r="C35" s="88" t="s">
        <v>82</v>
      </c>
      <c r="D35" s="88" t="s">
        <v>323</v>
      </c>
      <c r="E35" s="72">
        <f t="shared" si="0"/>
        <v>253052</v>
      </c>
      <c r="F35" s="72">
        <v>253052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239946</v>
      </c>
      <c r="O35" s="72">
        <v>0</v>
      </c>
      <c r="P35" s="72">
        <v>13106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0</v>
      </c>
      <c r="BS35" s="72">
        <v>0</v>
      </c>
      <c r="BT35" s="72">
        <v>0</v>
      </c>
      <c r="BU35" s="72">
        <v>0</v>
      </c>
      <c r="BV35" s="72">
        <v>0</v>
      </c>
      <c r="BW35" s="72">
        <v>0</v>
      </c>
      <c r="BX35" s="72">
        <v>0</v>
      </c>
      <c r="BY35" s="72">
        <v>0</v>
      </c>
      <c r="BZ35" s="72">
        <v>0</v>
      </c>
      <c r="CA35" s="72">
        <v>0</v>
      </c>
      <c r="CB35" s="72">
        <v>0</v>
      </c>
      <c r="CC35" s="72">
        <v>0</v>
      </c>
      <c r="CD35" s="72">
        <v>0</v>
      </c>
      <c r="CE35" s="72">
        <v>0</v>
      </c>
      <c r="CF35" s="72">
        <v>0</v>
      </c>
      <c r="CG35" s="72">
        <v>0</v>
      </c>
      <c r="CH35" s="72">
        <v>0</v>
      </c>
      <c r="CI35" s="72">
        <v>0</v>
      </c>
      <c r="CJ35" s="72">
        <v>0</v>
      </c>
      <c r="CK35" s="72">
        <v>0</v>
      </c>
      <c r="CL35" s="72">
        <v>0</v>
      </c>
      <c r="CM35" s="72">
        <v>0</v>
      </c>
      <c r="CN35" s="72">
        <v>0</v>
      </c>
      <c r="CO35" s="72">
        <v>0</v>
      </c>
      <c r="CP35" s="72">
        <v>0</v>
      </c>
      <c r="CQ35" s="72">
        <v>0</v>
      </c>
      <c r="CR35" s="72">
        <v>0</v>
      </c>
      <c r="CS35" s="72">
        <v>0</v>
      </c>
      <c r="CT35" s="72">
        <v>0</v>
      </c>
      <c r="CU35" s="72">
        <v>0</v>
      </c>
      <c r="CV35" s="72">
        <v>0</v>
      </c>
      <c r="CW35" s="72">
        <v>0</v>
      </c>
      <c r="CX35" s="72">
        <v>0</v>
      </c>
      <c r="CY35" s="72">
        <v>0</v>
      </c>
      <c r="CZ35" s="72">
        <v>0</v>
      </c>
      <c r="DA35" s="72">
        <v>0</v>
      </c>
      <c r="DB35" s="72">
        <v>0</v>
      </c>
      <c r="DC35" s="72">
        <v>0</v>
      </c>
      <c r="DD35" s="72">
        <v>0</v>
      </c>
      <c r="DE35" s="72">
        <v>0</v>
      </c>
      <c r="DF35" s="72">
        <v>0</v>
      </c>
      <c r="DG35" s="72">
        <v>0</v>
      </c>
      <c r="DH35" s="72">
        <v>0</v>
      </c>
    </row>
    <row r="36" spans="1:112" ht="19.5" customHeight="1">
      <c r="A36" s="88" t="s">
        <v>108</v>
      </c>
      <c r="B36" s="88" t="s">
        <v>111</v>
      </c>
      <c r="C36" s="88" t="s">
        <v>86</v>
      </c>
      <c r="D36" s="88" t="s">
        <v>112</v>
      </c>
      <c r="E36" s="72">
        <f t="shared" si="0"/>
        <v>111496.16</v>
      </c>
      <c r="F36" s="72">
        <v>111496.16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98390.16</v>
      </c>
      <c r="O36" s="72">
        <v>0</v>
      </c>
      <c r="P36" s="72">
        <v>13106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v>0</v>
      </c>
      <c r="BW36" s="72">
        <v>0</v>
      </c>
      <c r="BX36" s="72">
        <v>0</v>
      </c>
      <c r="BY36" s="72">
        <v>0</v>
      </c>
      <c r="BZ36" s="72">
        <v>0</v>
      </c>
      <c r="CA36" s="72">
        <v>0</v>
      </c>
      <c r="CB36" s="72">
        <v>0</v>
      </c>
      <c r="CC36" s="72">
        <v>0</v>
      </c>
      <c r="CD36" s="72">
        <v>0</v>
      </c>
      <c r="CE36" s="72">
        <v>0</v>
      </c>
      <c r="CF36" s="72">
        <v>0</v>
      </c>
      <c r="CG36" s="72">
        <v>0</v>
      </c>
      <c r="CH36" s="72">
        <v>0</v>
      </c>
      <c r="CI36" s="72">
        <v>0</v>
      </c>
      <c r="CJ36" s="72">
        <v>0</v>
      </c>
      <c r="CK36" s="72">
        <v>0</v>
      </c>
      <c r="CL36" s="72">
        <v>0</v>
      </c>
      <c r="CM36" s="72">
        <v>0</v>
      </c>
      <c r="CN36" s="72">
        <v>0</v>
      </c>
      <c r="CO36" s="72">
        <v>0</v>
      </c>
      <c r="CP36" s="72">
        <v>0</v>
      </c>
      <c r="CQ36" s="72">
        <v>0</v>
      </c>
      <c r="CR36" s="72">
        <v>0</v>
      </c>
      <c r="CS36" s="72">
        <v>0</v>
      </c>
      <c r="CT36" s="72">
        <v>0</v>
      </c>
      <c r="CU36" s="72">
        <v>0</v>
      </c>
      <c r="CV36" s="72">
        <v>0</v>
      </c>
      <c r="CW36" s="72">
        <v>0</v>
      </c>
      <c r="CX36" s="72">
        <v>0</v>
      </c>
      <c r="CY36" s="72">
        <v>0</v>
      </c>
      <c r="CZ36" s="72">
        <v>0</v>
      </c>
      <c r="DA36" s="72">
        <v>0</v>
      </c>
      <c r="DB36" s="72">
        <v>0</v>
      </c>
      <c r="DC36" s="72">
        <v>0</v>
      </c>
      <c r="DD36" s="72">
        <v>0</v>
      </c>
      <c r="DE36" s="72">
        <v>0</v>
      </c>
      <c r="DF36" s="72">
        <v>0</v>
      </c>
      <c r="DG36" s="72">
        <v>0</v>
      </c>
      <c r="DH36" s="72">
        <v>0</v>
      </c>
    </row>
    <row r="37" spans="1:112" ht="19.5" customHeight="1">
      <c r="A37" s="88" t="s">
        <v>108</v>
      </c>
      <c r="B37" s="88" t="s">
        <v>111</v>
      </c>
      <c r="C37" s="88" t="s">
        <v>94</v>
      </c>
      <c r="D37" s="88" t="s">
        <v>113</v>
      </c>
      <c r="E37" s="72">
        <f t="shared" si="0"/>
        <v>141555.84</v>
      </c>
      <c r="F37" s="72">
        <v>141555.84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141555.84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2">
        <v>0</v>
      </c>
      <c r="BK37" s="72">
        <v>0</v>
      </c>
      <c r="BL37" s="72">
        <v>0</v>
      </c>
      <c r="BM37" s="72">
        <v>0</v>
      </c>
      <c r="BN37" s="72">
        <v>0</v>
      </c>
      <c r="BO37" s="72">
        <v>0</v>
      </c>
      <c r="BP37" s="72">
        <v>0</v>
      </c>
      <c r="BQ37" s="72">
        <v>0</v>
      </c>
      <c r="BR37" s="72">
        <v>0</v>
      </c>
      <c r="BS37" s="72">
        <v>0</v>
      </c>
      <c r="BT37" s="72">
        <v>0</v>
      </c>
      <c r="BU37" s="72">
        <v>0</v>
      </c>
      <c r="BV37" s="72">
        <v>0</v>
      </c>
      <c r="BW37" s="72">
        <v>0</v>
      </c>
      <c r="BX37" s="72">
        <v>0</v>
      </c>
      <c r="BY37" s="72">
        <v>0</v>
      </c>
      <c r="BZ37" s="72">
        <v>0</v>
      </c>
      <c r="CA37" s="72">
        <v>0</v>
      </c>
      <c r="CB37" s="72">
        <v>0</v>
      </c>
      <c r="CC37" s="72">
        <v>0</v>
      </c>
      <c r="CD37" s="72">
        <v>0</v>
      </c>
      <c r="CE37" s="72">
        <v>0</v>
      </c>
      <c r="CF37" s="72">
        <v>0</v>
      </c>
      <c r="CG37" s="72">
        <v>0</v>
      </c>
      <c r="CH37" s="72">
        <v>0</v>
      </c>
      <c r="CI37" s="72">
        <v>0</v>
      </c>
      <c r="CJ37" s="72">
        <v>0</v>
      </c>
      <c r="CK37" s="72">
        <v>0</v>
      </c>
      <c r="CL37" s="72">
        <v>0</v>
      </c>
      <c r="CM37" s="72">
        <v>0</v>
      </c>
      <c r="CN37" s="72">
        <v>0</v>
      </c>
      <c r="CO37" s="72">
        <v>0</v>
      </c>
      <c r="CP37" s="72">
        <v>0</v>
      </c>
      <c r="CQ37" s="72">
        <v>0</v>
      </c>
      <c r="CR37" s="72">
        <v>0</v>
      </c>
      <c r="CS37" s="72">
        <v>0</v>
      </c>
      <c r="CT37" s="72">
        <v>0</v>
      </c>
      <c r="CU37" s="72">
        <v>0</v>
      </c>
      <c r="CV37" s="72">
        <v>0</v>
      </c>
      <c r="CW37" s="72">
        <v>0</v>
      </c>
      <c r="CX37" s="72">
        <v>0</v>
      </c>
      <c r="CY37" s="72">
        <v>0</v>
      </c>
      <c r="CZ37" s="72">
        <v>0</v>
      </c>
      <c r="DA37" s="72">
        <v>0</v>
      </c>
      <c r="DB37" s="72">
        <v>0</v>
      </c>
      <c r="DC37" s="72">
        <v>0</v>
      </c>
      <c r="DD37" s="72">
        <v>0</v>
      </c>
      <c r="DE37" s="72">
        <v>0</v>
      </c>
      <c r="DF37" s="72">
        <v>0</v>
      </c>
      <c r="DG37" s="72">
        <v>0</v>
      </c>
      <c r="DH37" s="72">
        <v>0</v>
      </c>
    </row>
    <row r="38" spans="1:112" ht="19.5" customHeight="1">
      <c r="A38" s="88" t="s">
        <v>82</v>
      </c>
      <c r="B38" s="88" t="s">
        <v>82</v>
      </c>
      <c r="C38" s="88" t="s">
        <v>82</v>
      </c>
      <c r="D38" s="88" t="s">
        <v>324</v>
      </c>
      <c r="E38" s="72">
        <f t="shared" si="0"/>
        <v>40000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40000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40000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72">
        <v>0</v>
      </c>
      <c r="BJ38" s="72">
        <v>0</v>
      </c>
      <c r="BK38" s="72">
        <v>0</v>
      </c>
      <c r="BL38" s="72">
        <v>0</v>
      </c>
      <c r="BM38" s="72">
        <v>0</v>
      </c>
      <c r="BN38" s="72">
        <v>0</v>
      </c>
      <c r="BO38" s="72">
        <v>0</v>
      </c>
      <c r="BP38" s="72">
        <v>0</v>
      </c>
      <c r="BQ38" s="72">
        <v>0</v>
      </c>
      <c r="BR38" s="72">
        <v>0</v>
      </c>
      <c r="BS38" s="72">
        <v>0</v>
      </c>
      <c r="BT38" s="72">
        <v>0</v>
      </c>
      <c r="BU38" s="72">
        <v>0</v>
      </c>
      <c r="BV38" s="72">
        <v>0</v>
      </c>
      <c r="BW38" s="72">
        <v>0</v>
      </c>
      <c r="BX38" s="72">
        <v>0</v>
      </c>
      <c r="BY38" s="72">
        <v>0</v>
      </c>
      <c r="BZ38" s="72">
        <v>0</v>
      </c>
      <c r="CA38" s="72">
        <v>0</v>
      </c>
      <c r="CB38" s="72">
        <v>0</v>
      </c>
      <c r="CC38" s="72">
        <v>0</v>
      </c>
      <c r="CD38" s="72">
        <v>0</v>
      </c>
      <c r="CE38" s="72">
        <v>0</v>
      </c>
      <c r="CF38" s="72">
        <v>0</v>
      </c>
      <c r="CG38" s="72">
        <v>0</v>
      </c>
      <c r="CH38" s="72">
        <v>0</v>
      </c>
      <c r="CI38" s="72">
        <v>0</v>
      </c>
      <c r="CJ38" s="72">
        <v>0</v>
      </c>
      <c r="CK38" s="72">
        <v>0</v>
      </c>
      <c r="CL38" s="72">
        <v>0</v>
      </c>
      <c r="CM38" s="72">
        <v>0</v>
      </c>
      <c r="CN38" s="72">
        <v>0</v>
      </c>
      <c r="CO38" s="72">
        <v>0</v>
      </c>
      <c r="CP38" s="72">
        <v>0</v>
      </c>
      <c r="CQ38" s="72">
        <v>0</v>
      </c>
      <c r="CR38" s="72">
        <v>0</v>
      </c>
      <c r="CS38" s="72">
        <v>0</v>
      </c>
      <c r="CT38" s="72">
        <v>0</v>
      </c>
      <c r="CU38" s="72">
        <v>0</v>
      </c>
      <c r="CV38" s="72">
        <v>0</v>
      </c>
      <c r="CW38" s="72">
        <v>0</v>
      </c>
      <c r="CX38" s="72">
        <v>0</v>
      </c>
      <c r="CY38" s="72">
        <v>0</v>
      </c>
      <c r="CZ38" s="72">
        <v>0</v>
      </c>
      <c r="DA38" s="72">
        <v>0</v>
      </c>
      <c r="DB38" s="72">
        <v>0</v>
      </c>
      <c r="DC38" s="72">
        <v>0</v>
      </c>
      <c r="DD38" s="72">
        <v>0</v>
      </c>
      <c r="DE38" s="72">
        <v>0</v>
      </c>
      <c r="DF38" s="72">
        <v>0</v>
      </c>
      <c r="DG38" s="72">
        <v>0</v>
      </c>
      <c r="DH38" s="72">
        <v>0</v>
      </c>
    </row>
    <row r="39" spans="1:112" ht="19.5" customHeight="1">
      <c r="A39" s="88" t="s">
        <v>82</v>
      </c>
      <c r="B39" s="88" t="s">
        <v>82</v>
      </c>
      <c r="C39" s="88" t="s">
        <v>82</v>
      </c>
      <c r="D39" s="88" t="s">
        <v>325</v>
      </c>
      <c r="E39" s="72">
        <f t="shared" si="0"/>
        <v>40000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40000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40000</v>
      </c>
      <c r="AO39" s="72">
        <v>0</v>
      </c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>
        <v>0</v>
      </c>
      <c r="BF39" s="72">
        <v>0</v>
      </c>
      <c r="BG39" s="72">
        <v>0</v>
      </c>
      <c r="BH39" s="72">
        <v>0</v>
      </c>
      <c r="BI39" s="72">
        <v>0</v>
      </c>
      <c r="BJ39" s="72">
        <v>0</v>
      </c>
      <c r="BK39" s="72">
        <v>0</v>
      </c>
      <c r="BL39" s="72">
        <v>0</v>
      </c>
      <c r="BM39" s="72">
        <v>0</v>
      </c>
      <c r="BN39" s="72">
        <v>0</v>
      </c>
      <c r="BO39" s="72">
        <v>0</v>
      </c>
      <c r="BP39" s="72">
        <v>0</v>
      </c>
      <c r="BQ39" s="72">
        <v>0</v>
      </c>
      <c r="BR39" s="72">
        <v>0</v>
      </c>
      <c r="BS39" s="72">
        <v>0</v>
      </c>
      <c r="BT39" s="72">
        <v>0</v>
      </c>
      <c r="BU39" s="72">
        <v>0</v>
      </c>
      <c r="BV39" s="72">
        <v>0</v>
      </c>
      <c r="BW39" s="72">
        <v>0</v>
      </c>
      <c r="BX39" s="72">
        <v>0</v>
      </c>
      <c r="BY39" s="72">
        <v>0</v>
      </c>
      <c r="BZ39" s="72">
        <v>0</v>
      </c>
      <c r="CA39" s="72">
        <v>0</v>
      </c>
      <c r="CB39" s="72">
        <v>0</v>
      </c>
      <c r="CC39" s="72">
        <v>0</v>
      </c>
      <c r="CD39" s="72">
        <v>0</v>
      </c>
      <c r="CE39" s="72">
        <v>0</v>
      </c>
      <c r="CF39" s="72">
        <v>0</v>
      </c>
      <c r="CG39" s="72">
        <v>0</v>
      </c>
      <c r="CH39" s="72">
        <v>0</v>
      </c>
      <c r="CI39" s="72">
        <v>0</v>
      </c>
      <c r="CJ39" s="72">
        <v>0</v>
      </c>
      <c r="CK39" s="72">
        <v>0</v>
      </c>
      <c r="CL39" s="72">
        <v>0</v>
      </c>
      <c r="CM39" s="72">
        <v>0</v>
      </c>
      <c r="CN39" s="72">
        <v>0</v>
      </c>
      <c r="CO39" s="72">
        <v>0</v>
      </c>
      <c r="CP39" s="72">
        <v>0</v>
      </c>
      <c r="CQ39" s="72">
        <v>0</v>
      </c>
      <c r="CR39" s="72">
        <v>0</v>
      </c>
      <c r="CS39" s="72">
        <v>0</v>
      </c>
      <c r="CT39" s="72">
        <v>0</v>
      </c>
      <c r="CU39" s="72">
        <v>0</v>
      </c>
      <c r="CV39" s="72">
        <v>0</v>
      </c>
      <c r="CW39" s="72">
        <v>0</v>
      </c>
      <c r="CX39" s="72">
        <v>0</v>
      </c>
      <c r="CY39" s="72">
        <v>0</v>
      </c>
      <c r="CZ39" s="72">
        <v>0</v>
      </c>
      <c r="DA39" s="72">
        <v>0</v>
      </c>
      <c r="DB39" s="72">
        <v>0</v>
      </c>
      <c r="DC39" s="72">
        <v>0</v>
      </c>
      <c r="DD39" s="72">
        <v>0</v>
      </c>
      <c r="DE39" s="72">
        <v>0</v>
      </c>
      <c r="DF39" s="72">
        <v>0</v>
      </c>
      <c r="DG39" s="72">
        <v>0</v>
      </c>
      <c r="DH39" s="72">
        <v>0</v>
      </c>
    </row>
    <row r="40" spans="1:112" ht="19.5" customHeight="1">
      <c r="A40" s="88" t="s">
        <v>114</v>
      </c>
      <c r="B40" s="88" t="s">
        <v>105</v>
      </c>
      <c r="C40" s="88" t="s">
        <v>86</v>
      </c>
      <c r="D40" s="88" t="s">
        <v>115</v>
      </c>
      <c r="E40" s="72">
        <f t="shared" si="0"/>
        <v>40000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40000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72">
        <v>0</v>
      </c>
      <c r="AK40" s="72">
        <v>0</v>
      </c>
      <c r="AL40" s="72">
        <v>0</v>
      </c>
      <c r="AM40" s="72">
        <v>0</v>
      </c>
      <c r="AN40" s="72">
        <v>40000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0</v>
      </c>
      <c r="BD40" s="72">
        <v>0</v>
      </c>
      <c r="BE40" s="72">
        <v>0</v>
      </c>
      <c r="BF40" s="72">
        <v>0</v>
      </c>
      <c r="BG40" s="72">
        <v>0</v>
      </c>
      <c r="BH40" s="72">
        <v>0</v>
      </c>
      <c r="BI40" s="72">
        <v>0</v>
      </c>
      <c r="BJ40" s="72">
        <v>0</v>
      </c>
      <c r="BK40" s="72">
        <v>0</v>
      </c>
      <c r="BL40" s="72">
        <v>0</v>
      </c>
      <c r="BM40" s="72">
        <v>0</v>
      </c>
      <c r="BN40" s="72">
        <v>0</v>
      </c>
      <c r="BO40" s="72">
        <v>0</v>
      </c>
      <c r="BP40" s="72">
        <v>0</v>
      </c>
      <c r="BQ40" s="72">
        <v>0</v>
      </c>
      <c r="BR40" s="72">
        <v>0</v>
      </c>
      <c r="BS40" s="72">
        <v>0</v>
      </c>
      <c r="BT40" s="72">
        <v>0</v>
      </c>
      <c r="BU40" s="72">
        <v>0</v>
      </c>
      <c r="BV40" s="72">
        <v>0</v>
      </c>
      <c r="BW40" s="72">
        <v>0</v>
      </c>
      <c r="BX40" s="72">
        <v>0</v>
      </c>
      <c r="BY40" s="72">
        <v>0</v>
      </c>
      <c r="BZ40" s="72">
        <v>0</v>
      </c>
      <c r="CA40" s="72">
        <v>0</v>
      </c>
      <c r="CB40" s="72">
        <v>0</v>
      </c>
      <c r="CC40" s="72">
        <v>0</v>
      </c>
      <c r="CD40" s="72">
        <v>0</v>
      </c>
      <c r="CE40" s="72">
        <v>0</v>
      </c>
      <c r="CF40" s="72">
        <v>0</v>
      </c>
      <c r="CG40" s="72">
        <v>0</v>
      </c>
      <c r="CH40" s="72">
        <v>0</v>
      </c>
      <c r="CI40" s="72">
        <v>0</v>
      </c>
      <c r="CJ40" s="72">
        <v>0</v>
      </c>
      <c r="CK40" s="72">
        <v>0</v>
      </c>
      <c r="CL40" s="72">
        <v>0</v>
      </c>
      <c r="CM40" s="72">
        <v>0</v>
      </c>
      <c r="CN40" s="72">
        <v>0</v>
      </c>
      <c r="CO40" s="72">
        <v>0</v>
      </c>
      <c r="CP40" s="72">
        <v>0</v>
      </c>
      <c r="CQ40" s="72">
        <v>0</v>
      </c>
      <c r="CR40" s="72">
        <v>0</v>
      </c>
      <c r="CS40" s="72">
        <v>0</v>
      </c>
      <c r="CT40" s="72">
        <v>0</v>
      </c>
      <c r="CU40" s="72">
        <v>0</v>
      </c>
      <c r="CV40" s="72">
        <v>0</v>
      </c>
      <c r="CW40" s="72">
        <v>0</v>
      </c>
      <c r="CX40" s="72">
        <v>0</v>
      </c>
      <c r="CY40" s="72">
        <v>0</v>
      </c>
      <c r="CZ40" s="72">
        <v>0</v>
      </c>
      <c r="DA40" s="72">
        <v>0</v>
      </c>
      <c r="DB40" s="72">
        <v>0</v>
      </c>
      <c r="DC40" s="72">
        <v>0</v>
      </c>
      <c r="DD40" s="72">
        <v>0</v>
      </c>
      <c r="DE40" s="72">
        <v>0</v>
      </c>
      <c r="DF40" s="72">
        <v>0</v>
      </c>
      <c r="DG40" s="72">
        <v>0</v>
      </c>
      <c r="DH40" s="72">
        <v>0</v>
      </c>
    </row>
    <row r="41" spans="1:112" ht="19.5" customHeight="1">
      <c r="A41" s="88" t="s">
        <v>82</v>
      </c>
      <c r="B41" s="88" t="s">
        <v>82</v>
      </c>
      <c r="C41" s="88" t="s">
        <v>82</v>
      </c>
      <c r="D41" s="88" t="s">
        <v>326</v>
      </c>
      <c r="E41" s="72">
        <f t="shared" si="0"/>
        <v>3570928.7199999997</v>
      </c>
      <c r="F41" s="72">
        <v>522198.72</v>
      </c>
      <c r="G41" s="72">
        <v>280008</v>
      </c>
      <c r="H41" s="72">
        <v>24780</v>
      </c>
      <c r="I41" s="72">
        <v>0</v>
      </c>
      <c r="J41" s="72">
        <v>0</v>
      </c>
      <c r="K41" s="72">
        <v>199410.72</v>
      </c>
      <c r="L41" s="72">
        <v>0</v>
      </c>
      <c r="M41" s="72">
        <v>0</v>
      </c>
      <c r="N41" s="72">
        <v>0</v>
      </c>
      <c r="O41" s="72">
        <v>0</v>
      </c>
      <c r="P41" s="72">
        <v>18000</v>
      </c>
      <c r="Q41" s="72">
        <v>0</v>
      </c>
      <c r="R41" s="72">
        <v>0</v>
      </c>
      <c r="S41" s="72">
        <v>0</v>
      </c>
      <c r="T41" s="72">
        <v>825370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72">
        <v>0</v>
      </c>
      <c r="AK41" s="72">
        <v>0</v>
      </c>
      <c r="AL41" s="72">
        <v>0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0</v>
      </c>
      <c r="AT41" s="72">
        <v>0</v>
      </c>
      <c r="AU41" s="72">
        <v>825370</v>
      </c>
      <c r="AV41" s="72">
        <v>2223360</v>
      </c>
      <c r="AW41" s="72">
        <v>0</v>
      </c>
      <c r="AX41" s="72">
        <v>0</v>
      </c>
      <c r="AY41" s="72">
        <v>0</v>
      </c>
      <c r="AZ41" s="72">
        <v>0</v>
      </c>
      <c r="BA41" s="72">
        <v>2223360</v>
      </c>
      <c r="BB41" s="72">
        <v>0</v>
      </c>
      <c r="BC41" s="72">
        <v>0</v>
      </c>
      <c r="BD41" s="72">
        <v>0</v>
      </c>
      <c r="BE41" s="72">
        <v>0</v>
      </c>
      <c r="BF41" s="72">
        <v>0</v>
      </c>
      <c r="BG41" s="72">
        <v>0</v>
      </c>
      <c r="BH41" s="72">
        <v>0</v>
      </c>
      <c r="BI41" s="72">
        <v>0</v>
      </c>
      <c r="BJ41" s="72">
        <v>0</v>
      </c>
      <c r="BK41" s="72">
        <v>0</v>
      </c>
      <c r="BL41" s="72">
        <v>0</v>
      </c>
      <c r="BM41" s="72">
        <v>0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>
        <v>0</v>
      </c>
      <c r="BT41" s="72">
        <v>0</v>
      </c>
      <c r="BU41" s="72">
        <v>0</v>
      </c>
      <c r="BV41" s="72">
        <v>0</v>
      </c>
      <c r="BW41" s="72">
        <v>0</v>
      </c>
      <c r="BX41" s="72">
        <v>0</v>
      </c>
      <c r="BY41" s="72">
        <v>0</v>
      </c>
      <c r="BZ41" s="72">
        <v>0</v>
      </c>
      <c r="CA41" s="72">
        <v>0</v>
      </c>
      <c r="CB41" s="72">
        <v>0</v>
      </c>
      <c r="CC41" s="72">
        <v>0</v>
      </c>
      <c r="CD41" s="72">
        <v>0</v>
      </c>
      <c r="CE41" s="72">
        <v>0</v>
      </c>
      <c r="CF41" s="72">
        <v>0</v>
      </c>
      <c r="CG41" s="72">
        <v>0</v>
      </c>
      <c r="CH41" s="72">
        <v>0</v>
      </c>
      <c r="CI41" s="72">
        <v>0</v>
      </c>
      <c r="CJ41" s="72">
        <v>0</v>
      </c>
      <c r="CK41" s="72">
        <v>0</v>
      </c>
      <c r="CL41" s="72">
        <v>0</v>
      </c>
      <c r="CM41" s="72">
        <v>0</v>
      </c>
      <c r="CN41" s="72">
        <v>0</v>
      </c>
      <c r="CO41" s="72">
        <v>0</v>
      </c>
      <c r="CP41" s="72">
        <v>0</v>
      </c>
      <c r="CQ41" s="72">
        <v>0</v>
      </c>
      <c r="CR41" s="72">
        <v>0</v>
      </c>
      <c r="CS41" s="72">
        <v>0</v>
      </c>
      <c r="CT41" s="72">
        <v>0</v>
      </c>
      <c r="CU41" s="72">
        <v>0</v>
      </c>
      <c r="CV41" s="72">
        <v>0</v>
      </c>
      <c r="CW41" s="72">
        <v>0</v>
      </c>
      <c r="CX41" s="72">
        <v>0</v>
      </c>
      <c r="CY41" s="72">
        <v>0</v>
      </c>
      <c r="CZ41" s="72">
        <v>0</v>
      </c>
      <c r="DA41" s="72">
        <v>0</v>
      </c>
      <c r="DB41" s="72">
        <v>0</v>
      </c>
      <c r="DC41" s="72">
        <v>0</v>
      </c>
      <c r="DD41" s="72">
        <v>0</v>
      </c>
      <c r="DE41" s="72">
        <v>0</v>
      </c>
      <c r="DF41" s="72">
        <v>0</v>
      </c>
      <c r="DG41" s="72">
        <v>0</v>
      </c>
      <c r="DH41" s="72">
        <v>0</v>
      </c>
    </row>
    <row r="42" spans="1:112" ht="19.5" customHeight="1">
      <c r="A42" s="88" t="s">
        <v>82</v>
      </c>
      <c r="B42" s="88" t="s">
        <v>82</v>
      </c>
      <c r="C42" s="88" t="s">
        <v>82</v>
      </c>
      <c r="D42" s="88" t="s">
        <v>327</v>
      </c>
      <c r="E42" s="72">
        <f t="shared" si="0"/>
        <v>166757.92</v>
      </c>
      <c r="F42" s="72">
        <v>151387.92</v>
      </c>
      <c r="G42" s="72">
        <v>87600</v>
      </c>
      <c r="H42" s="72">
        <v>7080</v>
      </c>
      <c r="I42" s="72">
        <v>0</v>
      </c>
      <c r="J42" s="72">
        <v>0</v>
      </c>
      <c r="K42" s="72">
        <v>56707.92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15370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>
        <v>0</v>
      </c>
      <c r="AU42" s="72">
        <v>15370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72">
        <v>0</v>
      </c>
      <c r="BJ42" s="72">
        <v>0</v>
      </c>
      <c r="BK42" s="72">
        <v>0</v>
      </c>
      <c r="BL42" s="72">
        <v>0</v>
      </c>
      <c r="BM42" s="72">
        <v>0</v>
      </c>
      <c r="BN42" s="72">
        <v>0</v>
      </c>
      <c r="BO42" s="72">
        <v>0</v>
      </c>
      <c r="BP42" s="72">
        <v>0</v>
      </c>
      <c r="BQ42" s="72">
        <v>0</v>
      </c>
      <c r="BR42" s="72">
        <v>0</v>
      </c>
      <c r="BS42" s="72">
        <v>0</v>
      </c>
      <c r="BT42" s="72">
        <v>0</v>
      </c>
      <c r="BU42" s="72">
        <v>0</v>
      </c>
      <c r="BV42" s="72">
        <v>0</v>
      </c>
      <c r="BW42" s="72">
        <v>0</v>
      </c>
      <c r="BX42" s="72">
        <v>0</v>
      </c>
      <c r="BY42" s="72">
        <v>0</v>
      </c>
      <c r="BZ42" s="72">
        <v>0</v>
      </c>
      <c r="CA42" s="72">
        <v>0</v>
      </c>
      <c r="CB42" s="72">
        <v>0</v>
      </c>
      <c r="CC42" s="72">
        <v>0</v>
      </c>
      <c r="CD42" s="72">
        <v>0</v>
      </c>
      <c r="CE42" s="72">
        <v>0</v>
      </c>
      <c r="CF42" s="72">
        <v>0</v>
      </c>
      <c r="CG42" s="72">
        <v>0</v>
      </c>
      <c r="CH42" s="72">
        <v>0</v>
      </c>
      <c r="CI42" s="72">
        <v>0</v>
      </c>
      <c r="CJ42" s="72">
        <v>0</v>
      </c>
      <c r="CK42" s="72">
        <v>0</v>
      </c>
      <c r="CL42" s="72">
        <v>0</v>
      </c>
      <c r="CM42" s="72">
        <v>0</v>
      </c>
      <c r="CN42" s="72">
        <v>0</v>
      </c>
      <c r="CO42" s="72">
        <v>0</v>
      </c>
      <c r="CP42" s="72">
        <v>0</v>
      </c>
      <c r="CQ42" s="72">
        <v>0</v>
      </c>
      <c r="CR42" s="72">
        <v>0</v>
      </c>
      <c r="CS42" s="72">
        <v>0</v>
      </c>
      <c r="CT42" s="72">
        <v>0</v>
      </c>
      <c r="CU42" s="72">
        <v>0</v>
      </c>
      <c r="CV42" s="72">
        <v>0</v>
      </c>
      <c r="CW42" s="72">
        <v>0</v>
      </c>
      <c r="CX42" s="72">
        <v>0</v>
      </c>
      <c r="CY42" s="72">
        <v>0</v>
      </c>
      <c r="CZ42" s="72">
        <v>0</v>
      </c>
      <c r="DA42" s="72">
        <v>0</v>
      </c>
      <c r="DB42" s="72">
        <v>0</v>
      </c>
      <c r="DC42" s="72">
        <v>0</v>
      </c>
      <c r="DD42" s="72">
        <v>0</v>
      </c>
      <c r="DE42" s="72">
        <v>0</v>
      </c>
      <c r="DF42" s="72">
        <v>0</v>
      </c>
      <c r="DG42" s="72">
        <v>0</v>
      </c>
      <c r="DH42" s="72">
        <v>0</v>
      </c>
    </row>
    <row r="43" spans="1:112" ht="19.5" customHeight="1">
      <c r="A43" s="88" t="s">
        <v>116</v>
      </c>
      <c r="B43" s="88" t="s">
        <v>86</v>
      </c>
      <c r="C43" s="88" t="s">
        <v>117</v>
      </c>
      <c r="D43" s="88" t="s">
        <v>118</v>
      </c>
      <c r="E43" s="72">
        <f t="shared" si="0"/>
        <v>151387.92</v>
      </c>
      <c r="F43" s="72">
        <v>151387.92</v>
      </c>
      <c r="G43" s="72">
        <v>87600</v>
      </c>
      <c r="H43" s="72">
        <v>7080</v>
      </c>
      <c r="I43" s="72">
        <v>0</v>
      </c>
      <c r="J43" s="72">
        <v>0</v>
      </c>
      <c r="K43" s="72">
        <v>56707.92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2">
        <v>0</v>
      </c>
      <c r="BO43" s="72">
        <v>0</v>
      </c>
      <c r="BP43" s="72">
        <v>0</v>
      </c>
      <c r="BQ43" s="72">
        <v>0</v>
      </c>
      <c r="BR43" s="72">
        <v>0</v>
      </c>
      <c r="BS43" s="72">
        <v>0</v>
      </c>
      <c r="BT43" s="72">
        <v>0</v>
      </c>
      <c r="BU43" s="72">
        <v>0</v>
      </c>
      <c r="BV43" s="72">
        <v>0</v>
      </c>
      <c r="BW43" s="72">
        <v>0</v>
      </c>
      <c r="BX43" s="72">
        <v>0</v>
      </c>
      <c r="BY43" s="72">
        <v>0</v>
      </c>
      <c r="BZ43" s="72">
        <v>0</v>
      </c>
      <c r="CA43" s="72">
        <v>0</v>
      </c>
      <c r="CB43" s="72">
        <v>0</v>
      </c>
      <c r="CC43" s="72">
        <v>0</v>
      </c>
      <c r="CD43" s="72">
        <v>0</v>
      </c>
      <c r="CE43" s="72">
        <v>0</v>
      </c>
      <c r="CF43" s="72">
        <v>0</v>
      </c>
      <c r="CG43" s="72">
        <v>0</v>
      </c>
      <c r="CH43" s="72">
        <v>0</v>
      </c>
      <c r="CI43" s="72">
        <v>0</v>
      </c>
      <c r="CJ43" s="72">
        <v>0</v>
      </c>
      <c r="CK43" s="72">
        <v>0</v>
      </c>
      <c r="CL43" s="72">
        <v>0</v>
      </c>
      <c r="CM43" s="72">
        <v>0</v>
      </c>
      <c r="CN43" s="72">
        <v>0</v>
      </c>
      <c r="CO43" s="72">
        <v>0</v>
      </c>
      <c r="CP43" s="72">
        <v>0</v>
      </c>
      <c r="CQ43" s="72">
        <v>0</v>
      </c>
      <c r="CR43" s="72">
        <v>0</v>
      </c>
      <c r="CS43" s="72">
        <v>0</v>
      </c>
      <c r="CT43" s="72">
        <v>0</v>
      </c>
      <c r="CU43" s="72">
        <v>0</v>
      </c>
      <c r="CV43" s="72">
        <v>0</v>
      </c>
      <c r="CW43" s="72">
        <v>0</v>
      </c>
      <c r="CX43" s="72">
        <v>0</v>
      </c>
      <c r="CY43" s="72">
        <v>0</v>
      </c>
      <c r="CZ43" s="72">
        <v>0</v>
      </c>
      <c r="DA43" s="72">
        <v>0</v>
      </c>
      <c r="DB43" s="72">
        <v>0</v>
      </c>
      <c r="DC43" s="72">
        <v>0</v>
      </c>
      <c r="DD43" s="72">
        <v>0</v>
      </c>
      <c r="DE43" s="72">
        <v>0</v>
      </c>
      <c r="DF43" s="72">
        <v>0</v>
      </c>
      <c r="DG43" s="72">
        <v>0</v>
      </c>
      <c r="DH43" s="72">
        <v>0</v>
      </c>
    </row>
    <row r="44" spans="1:112" ht="19.5" customHeight="1">
      <c r="A44" s="88" t="s">
        <v>116</v>
      </c>
      <c r="B44" s="88" t="s">
        <v>86</v>
      </c>
      <c r="C44" s="88" t="s">
        <v>119</v>
      </c>
      <c r="D44" s="88" t="s">
        <v>120</v>
      </c>
      <c r="E44" s="72">
        <f t="shared" si="0"/>
        <v>15370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15370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0</v>
      </c>
      <c r="AM44" s="72">
        <v>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15370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0</v>
      </c>
      <c r="BH44" s="72">
        <v>0</v>
      </c>
      <c r="BI44" s="72">
        <v>0</v>
      </c>
      <c r="BJ44" s="72">
        <v>0</v>
      </c>
      <c r="BK44" s="72">
        <v>0</v>
      </c>
      <c r="BL44" s="72">
        <v>0</v>
      </c>
      <c r="BM44" s="72">
        <v>0</v>
      </c>
      <c r="BN44" s="72">
        <v>0</v>
      </c>
      <c r="BO44" s="72">
        <v>0</v>
      </c>
      <c r="BP44" s="72">
        <v>0</v>
      </c>
      <c r="BQ44" s="72">
        <v>0</v>
      </c>
      <c r="BR44" s="72">
        <v>0</v>
      </c>
      <c r="BS44" s="72">
        <v>0</v>
      </c>
      <c r="BT44" s="72">
        <v>0</v>
      </c>
      <c r="BU44" s="72">
        <v>0</v>
      </c>
      <c r="BV44" s="72">
        <v>0</v>
      </c>
      <c r="BW44" s="72">
        <v>0</v>
      </c>
      <c r="BX44" s="72">
        <v>0</v>
      </c>
      <c r="BY44" s="72">
        <v>0</v>
      </c>
      <c r="BZ44" s="72">
        <v>0</v>
      </c>
      <c r="CA44" s="72">
        <v>0</v>
      </c>
      <c r="CB44" s="72">
        <v>0</v>
      </c>
      <c r="CC44" s="72">
        <v>0</v>
      </c>
      <c r="CD44" s="72">
        <v>0</v>
      </c>
      <c r="CE44" s="72">
        <v>0</v>
      </c>
      <c r="CF44" s="72">
        <v>0</v>
      </c>
      <c r="CG44" s="72">
        <v>0</v>
      </c>
      <c r="CH44" s="72">
        <v>0</v>
      </c>
      <c r="CI44" s="72">
        <v>0</v>
      </c>
      <c r="CJ44" s="72">
        <v>0</v>
      </c>
      <c r="CK44" s="72">
        <v>0</v>
      </c>
      <c r="CL44" s="72">
        <v>0</v>
      </c>
      <c r="CM44" s="72">
        <v>0</v>
      </c>
      <c r="CN44" s="72">
        <v>0</v>
      </c>
      <c r="CO44" s="72">
        <v>0</v>
      </c>
      <c r="CP44" s="72">
        <v>0</v>
      </c>
      <c r="CQ44" s="72">
        <v>0</v>
      </c>
      <c r="CR44" s="72">
        <v>0</v>
      </c>
      <c r="CS44" s="72">
        <v>0</v>
      </c>
      <c r="CT44" s="72">
        <v>0</v>
      </c>
      <c r="CU44" s="72">
        <v>0</v>
      </c>
      <c r="CV44" s="72">
        <v>0</v>
      </c>
      <c r="CW44" s="72">
        <v>0</v>
      </c>
      <c r="CX44" s="72">
        <v>0</v>
      </c>
      <c r="CY44" s="72">
        <v>0</v>
      </c>
      <c r="CZ44" s="72">
        <v>0</v>
      </c>
      <c r="DA44" s="72">
        <v>0</v>
      </c>
      <c r="DB44" s="72">
        <v>0</v>
      </c>
      <c r="DC44" s="72">
        <v>0</v>
      </c>
      <c r="DD44" s="72">
        <v>0</v>
      </c>
      <c r="DE44" s="72">
        <v>0</v>
      </c>
      <c r="DF44" s="72">
        <v>0</v>
      </c>
      <c r="DG44" s="72">
        <v>0</v>
      </c>
      <c r="DH44" s="72">
        <v>0</v>
      </c>
    </row>
    <row r="45" spans="1:112" ht="19.5" customHeight="1">
      <c r="A45" s="88" t="s">
        <v>82</v>
      </c>
      <c r="B45" s="88" t="s">
        <v>82</v>
      </c>
      <c r="C45" s="88" t="s">
        <v>82</v>
      </c>
      <c r="D45" s="88" t="s">
        <v>328</v>
      </c>
      <c r="E45" s="72">
        <f t="shared" si="0"/>
        <v>352810.8</v>
      </c>
      <c r="F45" s="72">
        <v>352810.8</v>
      </c>
      <c r="G45" s="72">
        <v>192408</v>
      </c>
      <c r="H45" s="72">
        <v>17700</v>
      </c>
      <c r="I45" s="72">
        <v>0</v>
      </c>
      <c r="J45" s="72">
        <v>0</v>
      </c>
      <c r="K45" s="72">
        <v>142702.8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2">
        <v>0</v>
      </c>
      <c r="BO45" s="72">
        <v>0</v>
      </c>
      <c r="BP45" s="72">
        <v>0</v>
      </c>
      <c r="BQ45" s="72">
        <v>0</v>
      </c>
      <c r="BR45" s="72">
        <v>0</v>
      </c>
      <c r="BS45" s="72">
        <v>0</v>
      </c>
      <c r="BT45" s="72">
        <v>0</v>
      </c>
      <c r="BU45" s="72">
        <v>0</v>
      </c>
      <c r="BV45" s="72">
        <v>0</v>
      </c>
      <c r="BW45" s="72">
        <v>0</v>
      </c>
      <c r="BX45" s="72">
        <v>0</v>
      </c>
      <c r="BY45" s="72">
        <v>0</v>
      </c>
      <c r="BZ45" s="72">
        <v>0</v>
      </c>
      <c r="CA45" s="72">
        <v>0</v>
      </c>
      <c r="CB45" s="72">
        <v>0</v>
      </c>
      <c r="CC45" s="72">
        <v>0</v>
      </c>
      <c r="CD45" s="72">
        <v>0</v>
      </c>
      <c r="CE45" s="72">
        <v>0</v>
      </c>
      <c r="CF45" s="72">
        <v>0</v>
      </c>
      <c r="CG45" s="72">
        <v>0</v>
      </c>
      <c r="CH45" s="72">
        <v>0</v>
      </c>
      <c r="CI45" s="72">
        <v>0</v>
      </c>
      <c r="CJ45" s="72">
        <v>0</v>
      </c>
      <c r="CK45" s="72">
        <v>0</v>
      </c>
      <c r="CL45" s="72">
        <v>0</v>
      </c>
      <c r="CM45" s="72">
        <v>0</v>
      </c>
      <c r="CN45" s="72">
        <v>0</v>
      </c>
      <c r="CO45" s="72">
        <v>0</v>
      </c>
      <c r="CP45" s="72">
        <v>0</v>
      </c>
      <c r="CQ45" s="72">
        <v>0</v>
      </c>
      <c r="CR45" s="72">
        <v>0</v>
      </c>
      <c r="CS45" s="72">
        <v>0</v>
      </c>
      <c r="CT45" s="72">
        <v>0</v>
      </c>
      <c r="CU45" s="72">
        <v>0</v>
      </c>
      <c r="CV45" s="72">
        <v>0</v>
      </c>
      <c r="CW45" s="72">
        <v>0</v>
      </c>
      <c r="CX45" s="72">
        <v>0</v>
      </c>
      <c r="CY45" s="72">
        <v>0</v>
      </c>
      <c r="CZ45" s="72">
        <v>0</v>
      </c>
      <c r="DA45" s="72">
        <v>0</v>
      </c>
      <c r="DB45" s="72">
        <v>0</v>
      </c>
      <c r="DC45" s="72">
        <v>0</v>
      </c>
      <c r="DD45" s="72">
        <v>0</v>
      </c>
      <c r="DE45" s="72">
        <v>0</v>
      </c>
      <c r="DF45" s="72">
        <v>0</v>
      </c>
      <c r="DG45" s="72">
        <v>0</v>
      </c>
      <c r="DH45" s="72">
        <v>0</v>
      </c>
    </row>
    <row r="46" spans="1:112" ht="19.5" customHeight="1">
      <c r="A46" s="88" t="s">
        <v>116</v>
      </c>
      <c r="B46" s="88" t="s">
        <v>94</v>
      </c>
      <c r="C46" s="88" t="s">
        <v>86</v>
      </c>
      <c r="D46" s="88" t="s">
        <v>88</v>
      </c>
      <c r="E46" s="72">
        <f t="shared" si="0"/>
        <v>352810.8</v>
      </c>
      <c r="F46" s="72">
        <v>352810.8</v>
      </c>
      <c r="G46" s="72">
        <v>192408</v>
      </c>
      <c r="H46" s="72">
        <v>17700</v>
      </c>
      <c r="I46" s="72">
        <v>0</v>
      </c>
      <c r="J46" s="72">
        <v>0</v>
      </c>
      <c r="K46" s="72">
        <v>142702.8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v>0</v>
      </c>
      <c r="AL46" s="72">
        <v>0</v>
      </c>
      <c r="AM46" s="72">
        <v>0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  <c r="BH46" s="72">
        <v>0</v>
      </c>
      <c r="BI46" s="72">
        <v>0</v>
      </c>
      <c r="BJ46" s="72">
        <v>0</v>
      </c>
      <c r="BK46" s="72">
        <v>0</v>
      </c>
      <c r="BL46" s="72">
        <v>0</v>
      </c>
      <c r="BM46" s="72">
        <v>0</v>
      </c>
      <c r="BN46" s="72">
        <v>0</v>
      </c>
      <c r="BO46" s="72">
        <v>0</v>
      </c>
      <c r="BP46" s="72">
        <v>0</v>
      </c>
      <c r="BQ46" s="72">
        <v>0</v>
      </c>
      <c r="BR46" s="72">
        <v>0</v>
      </c>
      <c r="BS46" s="72">
        <v>0</v>
      </c>
      <c r="BT46" s="72">
        <v>0</v>
      </c>
      <c r="BU46" s="72">
        <v>0</v>
      </c>
      <c r="BV46" s="72">
        <v>0</v>
      </c>
      <c r="BW46" s="72">
        <v>0</v>
      </c>
      <c r="BX46" s="72">
        <v>0</v>
      </c>
      <c r="BY46" s="72">
        <v>0</v>
      </c>
      <c r="BZ46" s="72">
        <v>0</v>
      </c>
      <c r="CA46" s="72">
        <v>0</v>
      </c>
      <c r="CB46" s="72">
        <v>0</v>
      </c>
      <c r="CC46" s="72">
        <v>0</v>
      </c>
      <c r="CD46" s="72">
        <v>0</v>
      </c>
      <c r="CE46" s="72">
        <v>0</v>
      </c>
      <c r="CF46" s="72">
        <v>0</v>
      </c>
      <c r="CG46" s="72">
        <v>0</v>
      </c>
      <c r="CH46" s="72">
        <v>0</v>
      </c>
      <c r="CI46" s="72">
        <v>0</v>
      </c>
      <c r="CJ46" s="72">
        <v>0</v>
      </c>
      <c r="CK46" s="72">
        <v>0</v>
      </c>
      <c r="CL46" s="72">
        <v>0</v>
      </c>
      <c r="CM46" s="72">
        <v>0</v>
      </c>
      <c r="CN46" s="72">
        <v>0</v>
      </c>
      <c r="CO46" s="72">
        <v>0</v>
      </c>
      <c r="CP46" s="72">
        <v>0</v>
      </c>
      <c r="CQ46" s="72">
        <v>0</v>
      </c>
      <c r="CR46" s="72">
        <v>0</v>
      </c>
      <c r="CS46" s="72">
        <v>0</v>
      </c>
      <c r="CT46" s="72">
        <v>0</v>
      </c>
      <c r="CU46" s="72">
        <v>0</v>
      </c>
      <c r="CV46" s="72">
        <v>0</v>
      </c>
      <c r="CW46" s="72">
        <v>0</v>
      </c>
      <c r="CX46" s="72">
        <v>0</v>
      </c>
      <c r="CY46" s="72">
        <v>0</v>
      </c>
      <c r="CZ46" s="72">
        <v>0</v>
      </c>
      <c r="DA46" s="72">
        <v>0</v>
      </c>
      <c r="DB46" s="72">
        <v>0</v>
      </c>
      <c r="DC46" s="72">
        <v>0</v>
      </c>
      <c r="DD46" s="72">
        <v>0</v>
      </c>
      <c r="DE46" s="72">
        <v>0</v>
      </c>
      <c r="DF46" s="72">
        <v>0</v>
      </c>
      <c r="DG46" s="72">
        <v>0</v>
      </c>
      <c r="DH46" s="72">
        <v>0</v>
      </c>
    </row>
    <row r="47" spans="1:112" ht="19.5" customHeight="1">
      <c r="A47" s="88" t="s">
        <v>82</v>
      </c>
      <c r="B47" s="88" t="s">
        <v>82</v>
      </c>
      <c r="C47" s="88" t="s">
        <v>82</v>
      </c>
      <c r="D47" s="88" t="s">
        <v>329</v>
      </c>
      <c r="E47" s="72">
        <f t="shared" si="0"/>
        <v>3051360</v>
      </c>
      <c r="F47" s="72">
        <v>18000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18000</v>
      </c>
      <c r="Q47" s="72">
        <v>0</v>
      </c>
      <c r="R47" s="72">
        <v>0</v>
      </c>
      <c r="S47" s="72">
        <v>0</v>
      </c>
      <c r="T47" s="72">
        <v>810000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72">
        <v>0</v>
      </c>
      <c r="AK47" s="72">
        <v>0</v>
      </c>
      <c r="AL47" s="72">
        <v>0</v>
      </c>
      <c r="AM47" s="72">
        <v>0</v>
      </c>
      <c r="AN47" s="72">
        <v>0</v>
      </c>
      <c r="AO47" s="72">
        <v>0</v>
      </c>
      <c r="AP47" s="72">
        <v>0</v>
      </c>
      <c r="AQ47" s="72">
        <v>0</v>
      </c>
      <c r="AR47" s="72">
        <v>0</v>
      </c>
      <c r="AS47" s="72">
        <v>0</v>
      </c>
      <c r="AT47" s="72">
        <v>0</v>
      </c>
      <c r="AU47" s="72">
        <v>810000</v>
      </c>
      <c r="AV47" s="72">
        <v>2223360</v>
      </c>
      <c r="AW47" s="72">
        <v>0</v>
      </c>
      <c r="AX47" s="72">
        <v>0</v>
      </c>
      <c r="AY47" s="72">
        <v>0</v>
      </c>
      <c r="AZ47" s="72">
        <v>0</v>
      </c>
      <c r="BA47" s="72">
        <v>2223360</v>
      </c>
      <c r="BB47" s="72">
        <v>0</v>
      </c>
      <c r="BC47" s="72">
        <v>0</v>
      </c>
      <c r="BD47" s="72">
        <v>0</v>
      </c>
      <c r="BE47" s="72">
        <v>0</v>
      </c>
      <c r="BF47" s="72">
        <v>0</v>
      </c>
      <c r="BG47" s="72">
        <v>0</v>
      </c>
      <c r="BH47" s="72">
        <v>0</v>
      </c>
      <c r="BI47" s="72">
        <v>0</v>
      </c>
      <c r="BJ47" s="72">
        <v>0</v>
      </c>
      <c r="BK47" s="72">
        <v>0</v>
      </c>
      <c r="BL47" s="72">
        <v>0</v>
      </c>
      <c r="BM47" s="72">
        <v>0</v>
      </c>
      <c r="BN47" s="72">
        <v>0</v>
      </c>
      <c r="BO47" s="72">
        <v>0</v>
      </c>
      <c r="BP47" s="72">
        <v>0</v>
      </c>
      <c r="BQ47" s="72">
        <v>0</v>
      </c>
      <c r="BR47" s="72">
        <v>0</v>
      </c>
      <c r="BS47" s="72">
        <v>0</v>
      </c>
      <c r="BT47" s="72">
        <v>0</v>
      </c>
      <c r="BU47" s="72">
        <v>0</v>
      </c>
      <c r="BV47" s="72">
        <v>0</v>
      </c>
      <c r="BW47" s="72">
        <v>0</v>
      </c>
      <c r="BX47" s="72">
        <v>0</v>
      </c>
      <c r="BY47" s="72">
        <v>0</v>
      </c>
      <c r="BZ47" s="72">
        <v>0</v>
      </c>
      <c r="CA47" s="72">
        <v>0</v>
      </c>
      <c r="CB47" s="72">
        <v>0</v>
      </c>
      <c r="CC47" s="72">
        <v>0</v>
      </c>
      <c r="CD47" s="72">
        <v>0</v>
      </c>
      <c r="CE47" s="72">
        <v>0</v>
      </c>
      <c r="CF47" s="72">
        <v>0</v>
      </c>
      <c r="CG47" s="72">
        <v>0</v>
      </c>
      <c r="CH47" s="72">
        <v>0</v>
      </c>
      <c r="CI47" s="72">
        <v>0</v>
      </c>
      <c r="CJ47" s="72">
        <v>0</v>
      </c>
      <c r="CK47" s="72">
        <v>0</v>
      </c>
      <c r="CL47" s="72">
        <v>0</v>
      </c>
      <c r="CM47" s="72">
        <v>0</v>
      </c>
      <c r="CN47" s="72">
        <v>0</v>
      </c>
      <c r="CO47" s="72">
        <v>0</v>
      </c>
      <c r="CP47" s="72">
        <v>0</v>
      </c>
      <c r="CQ47" s="72">
        <v>0</v>
      </c>
      <c r="CR47" s="72">
        <v>0</v>
      </c>
      <c r="CS47" s="72">
        <v>0</v>
      </c>
      <c r="CT47" s="72">
        <v>0</v>
      </c>
      <c r="CU47" s="72">
        <v>0</v>
      </c>
      <c r="CV47" s="72">
        <v>0</v>
      </c>
      <c r="CW47" s="72">
        <v>0</v>
      </c>
      <c r="CX47" s="72">
        <v>0</v>
      </c>
      <c r="CY47" s="72">
        <v>0</v>
      </c>
      <c r="CZ47" s="72">
        <v>0</v>
      </c>
      <c r="DA47" s="72">
        <v>0</v>
      </c>
      <c r="DB47" s="72">
        <v>0</v>
      </c>
      <c r="DC47" s="72">
        <v>0</v>
      </c>
      <c r="DD47" s="72">
        <v>0</v>
      </c>
      <c r="DE47" s="72">
        <v>0</v>
      </c>
      <c r="DF47" s="72">
        <v>0</v>
      </c>
      <c r="DG47" s="72">
        <v>0</v>
      </c>
      <c r="DH47" s="72">
        <v>0</v>
      </c>
    </row>
    <row r="48" spans="1:112" ht="19.5" customHeight="1">
      <c r="A48" s="88" t="s">
        <v>116</v>
      </c>
      <c r="B48" s="88" t="s">
        <v>109</v>
      </c>
      <c r="C48" s="88" t="s">
        <v>105</v>
      </c>
      <c r="D48" s="88" t="s">
        <v>121</v>
      </c>
      <c r="E48" s="72">
        <f t="shared" si="0"/>
        <v>3051360</v>
      </c>
      <c r="F48" s="72">
        <v>18000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18000</v>
      </c>
      <c r="Q48" s="72">
        <v>0</v>
      </c>
      <c r="R48" s="72">
        <v>0</v>
      </c>
      <c r="S48" s="72">
        <v>0</v>
      </c>
      <c r="T48" s="72">
        <v>810000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72">
        <v>0</v>
      </c>
      <c r="AT48" s="72">
        <v>0</v>
      </c>
      <c r="AU48" s="72">
        <v>810000</v>
      </c>
      <c r="AV48" s="72">
        <v>2223360</v>
      </c>
      <c r="AW48" s="72">
        <v>0</v>
      </c>
      <c r="AX48" s="72">
        <v>0</v>
      </c>
      <c r="AY48" s="72">
        <v>0</v>
      </c>
      <c r="AZ48" s="72">
        <v>0</v>
      </c>
      <c r="BA48" s="72">
        <v>2223360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>
        <v>0</v>
      </c>
      <c r="BI48" s="72">
        <v>0</v>
      </c>
      <c r="BJ48" s="72">
        <v>0</v>
      </c>
      <c r="BK48" s="72">
        <v>0</v>
      </c>
      <c r="BL48" s="72">
        <v>0</v>
      </c>
      <c r="BM48" s="72">
        <v>0</v>
      </c>
      <c r="BN48" s="72">
        <v>0</v>
      </c>
      <c r="BO48" s="72">
        <v>0</v>
      </c>
      <c r="BP48" s="72">
        <v>0</v>
      </c>
      <c r="BQ48" s="72">
        <v>0</v>
      </c>
      <c r="BR48" s="72">
        <v>0</v>
      </c>
      <c r="BS48" s="72">
        <v>0</v>
      </c>
      <c r="BT48" s="72">
        <v>0</v>
      </c>
      <c r="BU48" s="72">
        <v>0</v>
      </c>
      <c r="BV48" s="72">
        <v>0</v>
      </c>
      <c r="BW48" s="72">
        <v>0</v>
      </c>
      <c r="BX48" s="72">
        <v>0</v>
      </c>
      <c r="BY48" s="72">
        <v>0</v>
      </c>
      <c r="BZ48" s="72">
        <v>0</v>
      </c>
      <c r="CA48" s="72">
        <v>0</v>
      </c>
      <c r="CB48" s="72">
        <v>0</v>
      </c>
      <c r="CC48" s="72">
        <v>0</v>
      </c>
      <c r="CD48" s="72">
        <v>0</v>
      </c>
      <c r="CE48" s="72">
        <v>0</v>
      </c>
      <c r="CF48" s="72">
        <v>0</v>
      </c>
      <c r="CG48" s="72">
        <v>0</v>
      </c>
      <c r="CH48" s="72">
        <v>0</v>
      </c>
      <c r="CI48" s="72">
        <v>0</v>
      </c>
      <c r="CJ48" s="72">
        <v>0</v>
      </c>
      <c r="CK48" s="72">
        <v>0</v>
      </c>
      <c r="CL48" s="72">
        <v>0</v>
      </c>
      <c r="CM48" s="72">
        <v>0</v>
      </c>
      <c r="CN48" s="72">
        <v>0</v>
      </c>
      <c r="CO48" s="72">
        <v>0</v>
      </c>
      <c r="CP48" s="72">
        <v>0</v>
      </c>
      <c r="CQ48" s="72">
        <v>0</v>
      </c>
      <c r="CR48" s="72">
        <v>0</v>
      </c>
      <c r="CS48" s="72">
        <v>0</v>
      </c>
      <c r="CT48" s="72">
        <v>0</v>
      </c>
      <c r="CU48" s="72">
        <v>0</v>
      </c>
      <c r="CV48" s="72">
        <v>0</v>
      </c>
      <c r="CW48" s="72">
        <v>0</v>
      </c>
      <c r="CX48" s="72">
        <v>0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</row>
    <row r="49" spans="1:112" ht="19.5" customHeight="1">
      <c r="A49" s="88" t="s">
        <v>82</v>
      </c>
      <c r="B49" s="88" t="s">
        <v>82</v>
      </c>
      <c r="C49" s="88" t="s">
        <v>82</v>
      </c>
      <c r="D49" s="88" t="s">
        <v>330</v>
      </c>
      <c r="E49" s="72">
        <f t="shared" si="0"/>
        <v>497546.76</v>
      </c>
      <c r="F49" s="72">
        <v>497546.76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497546.76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0</v>
      </c>
      <c r="AN49" s="72">
        <v>0</v>
      </c>
      <c r="AO49" s="72">
        <v>0</v>
      </c>
      <c r="AP49" s="72">
        <v>0</v>
      </c>
      <c r="AQ49" s="72">
        <v>0</v>
      </c>
      <c r="AR49" s="72">
        <v>0</v>
      </c>
      <c r="AS49" s="72">
        <v>0</v>
      </c>
      <c r="AT49" s="72">
        <v>0</v>
      </c>
      <c r="AU49" s="72">
        <v>0</v>
      </c>
      <c r="AV49" s="72">
        <v>0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0</v>
      </c>
      <c r="BH49" s="72">
        <v>0</v>
      </c>
      <c r="BI49" s="72">
        <v>0</v>
      </c>
      <c r="BJ49" s="72">
        <v>0</v>
      </c>
      <c r="BK49" s="72">
        <v>0</v>
      </c>
      <c r="BL49" s="72">
        <v>0</v>
      </c>
      <c r="BM49" s="72">
        <v>0</v>
      </c>
      <c r="BN49" s="72">
        <v>0</v>
      </c>
      <c r="BO49" s="72">
        <v>0</v>
      </c>
      <c r="BP49" s="72">
        <v>0</v>
      </c>
      <c r="BQ49" s="72">
        <v>0</v>
      </c>
      <c r="BR49" s="72">
        <v>0</v>
      </c>
      <c r="BS49" s="72">
        <v>0</v>
      </c>
      <c r="BT49" s="72">
        <v>0</v>
      </c>
      <c r="BU49" s="72">
        <v>0</v>
      </c>
      <c r="BV49" s="72">
        <v>0</v>
      </c>
      <c r="BW49" s="72">
        <v>0</v>
      </c>
      <c r="BX49" s="72">
        <v>0</v>
      </c>
      <c r="BY49" s="72">
        <v>0</v>
      </c>
      <c r="BZ49" s="72">
        <v>0</v>
      </c>
      <c r="CA49" s="72">
        <v>0</v>
      </c>
      <c r="CB49" s="72">
        <v>0</v>
      </c>
      <c r="CC49" s="72">
        <v>0</v>
      </c>
      <c r="CD49" s="72">
        <v>0</v>
      </c>
      <c r="CE49" s="72">
        <v>0</v>
      </c>
      <c r="CF49" s="72">
        <v>0</v>
      </c>
      <c r="CG49" s="72">
        <v>0</v>
      </c>
      <c r="CH49" s="72">
        <v>0</v>
      </c>
      <c r="CI49" s="72">
        <v>0</v>
      </c>
      <c r="CJ49" s="72">
        <v>0</v>
      </c>
      <c r="CK49" s="72">
        <v>0</v>
      </c>
      <c r="CL49" s="72">
        <v>0</v>
      </c>
      <c r="CM49" s="72">
        <v>0</v>
      </c>
      <c r="CN49" s="72">
        <v>0</v>
      </c>
      <c r="CO49" s="72">
        <v>0</v>
      </c>
      <c r="CP49" s="72">
        <v>0</v>
      </c>
      <c r="CQ49" s="72">
        <v>0</v>
      </c>
      <c r="CR49" s="72">
        <v>0</v>
      </c>
      <c r="CS49" s="72">
        <v>0</v>
      </c>
      <c r="CT49" s="72">
        <v>0</v>
      </c>
      <c r="CU49" s="72">
        <v>0</v>
      </c>
      <c r="CV49" s="72">
        <v>0</v>
      </c>
      <c r="CW49" s="72">
        <v>0</v>
      </c>
      <c r="CX49" s="72">
        <v>0</v>
      </c>
      <c r="CY49" s="72">
        <v>0</v>
      </c>
      <c r="CZ49" s="72">
        <v>0</v>
      </c>
      <c r="DA49" s="72">
        <v>0</v>
      </c>
      <c r="DB49" s="72">
        <v>0</v>
      </c>
      <c r="DC49" s="72">
        <v>0</v>
      </c>
      <c r="DD49" s="72">
        <v>0</v>
      </c>
      <c r="DE49" s="72">
        <v>0</v>
      </c>
      <c r="DF49" s="72">
        <v>0</v>
      </c>
      <c r="DG49" s="72">
        <v>0</v>
      </c>
      <c r="DH49" s="72">
        <v>0</v>
      </c>
    </row>
    <row r="50" spans="1:112" ht="19.5" customHeight="1">
      <c r="A50" s="88" t="s">
        <v>82</v>
      </c>
      <c r="B50" s="88" t="s">
        <v>82</v>
      </c>
      <c r="C50" s="88" t="s">
        <v>82</v>
      </c>
      <c r="D50" s="88" t="s">
        <v>331</v>
      </c>
      <c r="E50" s="72">
        <f t="shared" si="0"/>
        <v>497546.76</v>
      </c>
      <c r="F50" s="72">
        <v>497546.76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497546.76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0</v>
      </c>
      <c r="BS50" s="72">
        <v>0</v>
      </c>
      <c r="BT50" s="72">
        <v>0</v>
      </c>
      <c r="BU50" s="72">
        <v>0</v>
      </c>
      <c r="BV50" s="72">
        <v>0</v>
      </c>
      <c r="BW50" s="72">
        <v>0</v>
      </c>
      <c r="BX50" s="72">
        <v>0</v>
      </c>
      <c r="BY50" s="72">
        <v>0</v>
      </c>
      <c r="BZ50" s="72">
        <v>0</v>
      </c>
      <c r="CA50" s="72">
        <v>0</v>
      </c>
      <c r="CB50" s="72">
        <v>0</v>
      </c>
      <c r="CC50" s="72">
        <v>0</v>
      </c>
      <c r="CD50" s="72">
        <v>0</v>
      </c>
      <c r="CE50" s="72">
        <v>0</v>
      </c>
      <c r="CF50" s="72">
        <v>0</v>
      </c>
      <c r="CG50" s="72">
        <v>0</v>
      </c>
      <c r="CH50" s="72">
        <v>0</v>
      </c>
      <c r="CI50" s="72">
        <v>0</v>
      </c>
      <c r="CJ50" s="72">
        <v>0</v>
      </c>
      <c r="CK50" s="72">
        <v>0</v>
      </c>
      <c r="CL50" s="72">
        <v>0</v>
      </c>
      <c r="CM50" s="72">
        <v>0</v>
      </c>
      <c r="CN50" s="72">
        <v>0</v>
      </c>
      <c r="CO50" s="72">
        <v>0</v>
      </c>
      <c r="CP50" s="72">
        <v>0</v>
      </c>
      <c r="CQ50" s="72">
        <v>0</v>
      </c>
      <c r="CR50" s="72">
        <v>0</v>
      </c>
      <c r="CS50" s="72">
        <v>0</v>
      </c>
      <c r="CT50" s="72">
        <v>0</v>
      </c>
      <c r="CU50" s="72">
        <v>0</v>
      </c>
      <c r="CV50" s="72">
        <v>0</v>
      </c>
      <c r="CW50" s="72">
        <v>0</v>
      </c>
      <c r="CX50" s="72">
        <v>0</v>
      </c>
      <c r="CY50" s="72">
        <v>0</v>
      </c>
      <c r="CZ50" s="72">
        <v>0</v>
      </c>
      <c r="DA50" s="72">
        <v>0</v>
      </c>
      <c r="DB50" s="72">
        <v>0</v>
      </c>
      <c r="DC50" s="72">
        <v>0</v>
      </c>
      <c r="DD50" s="72">
        <v>0</v>
      </c>
      <c r="DE50" s="72">
        <v>0</v>
      </c>
      <c r="DF50" s="72">
        <v>0</v>
      </c>
      <c r="DG50" s="72">
        <v>0</v>
      </c>
      <c r="DH50" s="72">
        <v>0</v>
      </c>
    </row>
    <row r="51" spans="1:112" ht="19.5" customHeight="1">
      <c r="A51" s="88" t="s">
        <v>122</v>
      </c>
      <c r="B51" s="88" t="s">
        <v>94</v>
      </c>
      <c r="C51" s="88" t="s">
        <v>86</v>
      </c>
      <c r="D51" s="88" t="s">
        <v>123</v>
      </c>
      <c r="E51" s="72">
        <f t="shared" si="0"/>
        <v>497546.76</v>
      </c>
      <c r="F51" s="72">
        <v>497546.76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497546.76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0</v>
      </c>
      <c r="AP51" s="72">
        <v>0</v>
      </c>
      <c r="AQ51" s="72">
        <v>0</v>
      </c>
      <c r="AR51" s="72">
        <v>0</v>
      </c>
      <c r="AS51" s="72">
        <v>0</v>
      </c>
      <c r="AT51" s="72">
        <v>0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0</v>
      </c>
      <c r="BF51" s="72">
        <v>0</v>
      </c>
      <c r="BG51" s="72">
        <v>0</v>
      </c>
      <c r="BH51" s="72">
        <v>0</v>
      </c>
      <c r="BI51" s="72">
        <v>0</v>
      </c>
      <c r="BJ51" s="72">
        <v>0</v>
      </c>
      <c r="BK51" s="72">
        <v>0</v>
      </c>
      <c r="BL51" s="72">
        <v>0</v>
      </c>
      <c r="BM51" s="72">
        <v>0</v>
      </c>
      <c r="BN51" s="72">
        <v>0</v>
      </c>
      <c r="BO51" s="72">
        <v>0</v>
      </c>
      <c r="BP51" s="72">
        <v>0</v>
      </c>
      <c r="BQ51" s="72">
        <v>0</v>
      </c>
      <c r="BR51" s="72">
        <v>0</v>
      </c>
      <c r="BS51" s="72">
        <v>0</v>
      </c>
      <c r="BT51" s="72">
        <v>0</v>
      </c>
      <c r="BU51" s="72">
        <v>0</v>
      </c>
      <c r="BV51" s="72">
        <v>0</v>
      </c>
      <c r="BW51" s="72">
        <v>0</v>
      </c>
      <c r="BX51" s="72">
        <v>0</v>
      </c>
      <c r="BY51" s="72">
        <v>0</v>
      </c>
      <c r="BZ51" s="72">
        <v>0</v>
      </c>
      <c r="CA51" s="72">
        <v>0</v>
      </c>
      <c r="CB51" s="72">
        <v>0</v>
      </c>
      <c r="CC51" s="72">
        <v>0</v>
      </c>
      <c r="CD51" s="72">
        <v>0</v>
      </c>
      <c r="CE51" s="72">
        <v>0</v>
      </c>
      <c r="CF51" s="72">
        <v>0</v>
      </c>
      <c r="CG51" s="72">
        <v>0</v>
      </c>
      <c r="CH51" s="72">
        <v>0</v>
      </c>
      <c r="CI51" s="72">
        <v>0</v>
      </c>
      <c r="CJ51" s="72">
        <v>0</v>
      </c>
      <c r="CK51" s="72">
        <v>0</v>
      </c>
      <c r="CL51" s="72">
        <v>0</v>
      </c>
      <c r="CM51" s="72">
        <v>0</v>
      </c>
      <c r="CN51" s="72">
        <v>0</v>
      </c>
      <c r="CO51" s="72">
        <v>0</v>
      </c>
      <c r="CP51" s="72">
        <v>0</v>
      </c>
      <c r="CQ51" s="72">
        <v>0</v>
      </c>
      <c r="CR51" s="72">
        <v>0</v>
      </c>
      <c r="CS51" s="72">
        <v>0</v>
      </c>
      <c r="CT51" s="72">
        <v>0</v>
      </c>
      <c r="CU51" s="72">
        <v>0</v>
      </c>
      <c r="CV51" s="72">
        <v>0</v>
      </c>
      <c r="CW51" s="72">
        <v>0</v>
      </c>
      <c r="CX51" s="72">
        <v>0</v>
      </c>
      <c r="CY51" s="72">
        <v>0</v>
      </c>
      <c r="CZ51" s="72">
        <v>0</v>
      </c>
      <c r="DA51" s="72">
        <v>0</v>
      </c>
      <c r="DB51" s="72">
        <v>0</v>
      </c>
      <c r="DC51" s="72">
        <v>0</v>
      </c>
      <c r="DD51" s="72">
        <v>0</v>
      </c>
      <c r="DE51" s="72">
        <v>0</v>
      </c>
      <c r="DF51" s="72">
        <v>0</v>
      </c>
      <c r="DG51" s="72">
        <v>0</v>
      </c>
      <c r="DH51" s="7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5"/>
      <c r="B1" s="45"/>
      <c r="C1" s="45"/>
      <c r="D1" s="46"/>
      <c r="E1" s="45"/>
      <c r="F1" s="45"/>
      <c r="G1" s="25" t="s">
        <v>332</v>
      </c>
    </row>
    <row r="2" spans="1:7" ht="25.5" customHeight="1">
      <c r="A2" s="21" t="s">
        <v>333</v>
      </c>
      <c r="B2" s="21"/>
      <c r="C2" s="21"/>
      <c r="D2" s="21"/>
      <c r="E2" s="21"/>
      <c r="F2" s="21"/>
      <c r="G2" s="21"/>
    </row>
    <row r="3" spans="1:7" ht="19.5" customHeight="1">
      <c r="A3" s="22" t="s">
        <v>5</v>
      </c>
      <c r="B3" s="23"/>
      <c r="C3" s="23"/>
      <c r="D3" s="23"/>
      <c r="E3" s="48"/>
      <c r="F3" s="48"/>
      <c r="G3" s="25" t="s">
        <v>6</v>
      </c>
    </row>
    <row r="4" spans="1:7" ht="19.5" customHeight="1">
      <c r="A4" s="53" t="s">
        <v>334</v>
      </c>
      <c r="B4" s="54"/>
      <c r="C4" s="54"/>
      <c r="D4" s="55"/>
      <c r="E4" s="73" t="s">
        <v>126</v>
      </c>
      <c r="F4" s="33"/>
      <c r="G4" s="33"/>
    </row>
    <row r="5" spans="1:7" ht="19.5" customHeight="1">
      <c r="A5" s="26" t="s">
        <v>66</v>
      </c>
      <c r="B5" s="28"/>
      <c r="C5" s="74" t="s">
        <v>67</v>
      </c>
      <c r="D5" s="75" t="s">
        <v>224</v>
      </c>
      <c r="E5" s="33" t="s">
        <v>58</v>
      </c>
      <c r="F5" s="30" t="s">
        <v>335</v>
      </c>
      <c r="G5" s="76" t="s">
        <v>336</v>
      </c>
    </row>
    <row r="6" spans="1:7" ht="33.75" customHeight="1">
      <c r="A6" s="35" t="s">
        <v>79</v>
      </c>
      <c r="B6" s="36" t="s">
        <v>80</v>
      </c>
      <c r="C6" s="77"/>
      <c r="D6" s="78"/>
      <c r="E6" s="39"/>
      <c r="F6" s="40"/>
      <c r="G6" s="61"/>
    </row>
    <row r="7" spans="1:7" ht="19.5" customHeight="1">
      <c r="A7" s="41" t="s">
        <v>82</v>
      </c>
      <c r="B7" s="70" t="s">
        <v>82</v>
      </c>
      <c r="C7" s="79" t="s">
        <v>82</v>
      </c>
      <c r="D7" s="41" t="s">
        <v>58</v>
      </c>
      <c r="E7" s="80">
        <v>10691205.72</v>
      </c>
      <c r="F7" s="81">
        <v>8188115.72</v>
      </c>
      <c r="G7" s="72">
        <v>2503090</v>
      </c>
    </row>
    <row r="8" spans="1:7" ht="19.5" customHeight="1">
      <c r="A8" s="41" t="s">
        <v>82</v>
      </c>
      <c r="B8" s="70" t="s">
        <v>82</v>
      </c>
      <c r="C8" s="79" t="s">
        <v>82</v>
      </c>
      <c r="D8" s="41" t="s">
        <v>0</v>
      </c>
      <c r="E8" s="80">
        <v>10691205.72</v>
      </c>
      <c r="F8" s="81">
        <v>8188115.72</v>
      </c>
      <c r="G8" s="72">
        <v>2503090</v>
      </c>
    </row>
    <row r="9" spans="1:7" ht="19.5" customHeight="1">
      <c r="A9" s="41" t="s">
        <v>82</v>
      </c>
      <c r="B9" s="70" t="s">
        <v>82</v>
      </c>
      <c r="C9" s="79" t="s">
        <v>83</v>
      </c>
      <c r="D9" s="41" t="s">
        <v>84</v>
      </c>
      <c r="E9" s="80">
        <v>10691205.72</v>
      </c>
      <c r="F9" s="81">
        <v>8188115.72</v>
      </c>
      <c r="G9" s="72">
        <v>2503090</v>
      </c>
    </row>
    <row r="10" spans="1:7" ht="19.5" customHeight="1">
      <c r="A10" s="41" t="s">
        <v>337</v>
      </c>
      <c r="B10" s="70" t="s">
        <v>82</v>
      </c>
      <c r="C10" s="79" t="s">
        <v>82</v>
      </c>
      <c r="D10" s="41" t="s">
        <v>338</v>
      </c>
      <c r="E10" s="80">
        <v>5636715.72</v>
      </c>
      <c r="F10" s="81">
        <v>5636715.72</v>
      </c>
      <c r="G10" s="72">
        <v>0</v>
      </c>
    </row>
    <row r="11" spans="1:7" ht="19.5" customHeight="1">
      <c r="A11" s="41" t="s">
        <v>339</v>
      </c>
      <c r="B11" s="70" t="s">
        <v>86</v>
      </c>
      <c r="C11" s="79" t="s">
        <v>87</v>
      </c>
      <c r="D11" s="41" t="s">
        <v>340</v>
      </c>
      <c r="E11" s="80">
        <v>1609536</v>
      </c>
      <c r="F11" s="81">
        <v>1609536</v>
      </c>
      <c r="G11" s="72">
        <v>0</v>
      </c>
    </row>
    <row r="12" spans="1:7" ht="19.5" customHeight="1">
      <c r="A12" s="41" t="s">
        <v>339</v>
      </c>
      <c r="B12" s="70" t="s">
        <v>94</v>
      </c>
      <c r="C12" s="79" t="s">
        <v>87</v>
      </c>
      <c r="D12" s="41" t="s">
        <v>341</v>
      </c>
      <c r="E12" s="80">
        <v>699000</v>
      </c>
      <c r="F12" s="81">
        <v>699000</v>
      </c>
      <c r="G12" s="72">
        <v>0</v>
      </c>
    </row>
    <row r="13" spans="1:7" ht="19.5" customHeight="1">
      <c r="A13" s="41" t="s">
        <v>339</v>
      </c>
      <c r="B13" s="70" t="s">
        <v>93</v>
      </c>
      <c r="C13" s="79" t="s">
        <v>87</v>
      </c>
      <c r="D13" s="41" t="s">
        <v>342</v>
      </c>
      <c r="E13" s="80">
        <v>55209</v>
      </c>
      <c r="F13" s="81">
        <v>55209</v>
      </c>
      <c r="G13" s="72">
        <v>0</v>
      </c>
    </row>
    <row r="14" spans="1:7" ht="19.5" customHeight="1">
      <c r="A14" s="41" t="s">
        <v>339</v>
      </c>
      <c r="B14" s="70" t="s">
        <v>109</v>
      </c>
      <c r="C14" s="79" t="s">
        <v>87</v>
      </c>
      <c r="D14" s="41" t="s">
        <v>343</v>
      </c>
      <c r="E14" s="80">
        <v>763758.48</v>
      </c>
      <c r="F14" s="81">
        <v>763758.48</v>
      </c>
      <c r="G14" s="72">
        <v>0</v>
      </c>
    </row>
    <row r="15" spans="1:7" ht="19.5" customHeight="1">
      <c r="A15" s="41" t="s">
        <v>339</v>
      </c>
      <c r="B15" s="70" t="s">
        <v>89</v>
      </c>
      <c r="C15" s="79" t="s">
        <v>87</v>
      </c>
      <c r="D15" s="41" t="s">
        <v>344</v>
      </c>
      <c r="E15" s="80">
        <v>480027.12</v>
      </c>
      <c r="F15" s="81">
        <v>480027.12</v>
      </c>
      <c r="G15" s="72">
        <v>0</v>
      </c>
    </row>
    <row r="16" spans="1:7" ht="19.5" customHeight="1">
      <c r="A16" s="41" t="s">
        <v>339</v>
      </c>
      <c r="B16" s="70" t="s">
        <v>345</v>
      </c>
      <c r="C16" s="79" t="s">
        <v>87</v>
      </c>
      <c r="D16" s="41" t="s">
        <v>346</v>
      </c>
      <c r="E16" s="80">
        <v>239946</v>
      </c>
      <c r="F16" s="81">
        <v>239946</v>
      </c>
      <c r="G16" s="72">
        <v>0</v>
      </c>
    </row>
    <row r="17" spans="1:7" ht="19.5" customHeight="1">
      <c r="A17" s="41" t="s">
        <v>339</v>
      </c>
      <c r="B17" s="70" t="s">
        <v>347</v>
      </c>
      <c r="C17" s="79" t="s">
        <v>87</v>
      </c>
      <c r="D17" s="41" t="s">
        <v>348</v>
      </c>
      <c r="E17" s="80">
        <v>97692.32</v>
      </c>
      <c r="F17" s="81">
        <v>97692.32</v>
      </c>
      <c r="G17" s="72">
        <v>0</v>
      </c>
    </row>
    <row r="18" spans="1:7" ht="19.5" customHeight="1">
      <c r="A18" s="41" t="s">
        <v>339</v>
      </c>
      <c r="B18" s="70" t="s">
        <v>349</v>
      </c>
      <c r="C18" s="79" t="s">
        <v>87</v>
      </c>
      <c r="D18" s="41" t="s">
        <v>188</v>
      </c>
      <c r="E18" s="80">
        <v>497546.76</v>
      </c>
      <c r="F18" s="81">
        <v>497546.76</v>
      </c>
      <c r="G18" s="72">
        <v>0</v>
      </c>
    </row>
    <row r="19" spans="1:7" ht="19.5" customHeight="1">
      <c r="A19" s="41" t="s">
        <v>339</v>
      </c>
      <c r="B19" s="70" t="s">
        <v>91</v>
      </c>
      <c r="C19" s="79" t="s">
        <v>87</v>
      </c>
      <c r="D19" s="41" t="s">
        <v>350</v>
      </c>
      <c r="E19" s="80">
        <v>1194000.04</v>
      </c>
      <c r="F19" s="81">
        <v>1194000.04</v>
      </c>
      <c r="G19" s="72">
        <v>0</v>
      </c>
    </row>
    <row r="20" spans="1:7" ht="19.5" customHeight="1">
      <c r="A20" s="41" t="s">
        <v>351</v>
      </c>
      <c r="B20" s="70" t="s">
        <v>82</v>
      </c>
      <c r="C20" s="79" t="s">
        <v>82</v>
      </c>
      <c r="D20" s="41" t="s">
        <v>352</v>
      </c>
      <c r="E20" s="80">
        <v>2483890</v>
      </c>
      <c r="F20" s="81">
        <v>0</v>
      </c>
      <c r="G20" s="72">
        <v>2483890</v>
      </c>
    </row>
    <row r="21" spans="1:7" ht="19.5" customHeight="1">
      <c r="A21" s="41" t="s">
        <v>353</v>
      </c>
      <c r="B21" s="70" t="s">
        <v>86</v>
      </c>
      <c r="C21" s="79" t="s">
        <v>87</v>
      </c>
      <c r="D21" s="41" t="s">
        <v>354</v>
      </c>
      <c r="E21" s="80">
        <v>296200</v>
      </c>
      <c r="F21" s="81">
        <v>0</v>
      </c>
      <c r="G21" s="72">
        <v>296200</v>
      </c>
    </row>
    <row r="22" spans="1:7" ht="19.5" customHeight="1">
      <c r="A22" s="41" t="s">
        <v>353</v>
      </c>
      <c r="B22" s="70" t="s">
        <v>94</v>
      </c>
      <c r="C22" s="79" t="s">
        <v>87</v>
      </c>
      <c r="D22" s="41" t="s">
        <v>355</v>
      </c>
      <c r="E22" s="80">
        <v>60000</v>
      </c>
      <c r="F22" s="81">
        <v>0</v>
      </c>
      <c r="G22" s="72">
        <v>60000</v>
      </c>
    </row>
    <row r="23" spans="1:7" ht="19.5" customHeight="1">
      <c r="A23" s="41" t="s">
        <v>353</v>
      </c>
      <c r="B23" s="70" t="s">
        <v>105</v>
      </c>
      <c r="C23" s="79" t="s">
        <v>87</v>
      </c>
      <c r="D23" s="41" t="s">
        <v>356</v>
      </c>
      <c r="E23" s="80">
        <v>40000</v>
      </c>
      <c r="F23" s="81">
        <v>0</v>
      </c>
      <c r="G23" s="72">
        <v>40000</v>
      </c>
    </row>
    <row r="24" spans="1:7" ht="19.5" customHeight="1">
      <c r="A24" s="41" t="s">
        <v>353</v>
      </c>
      <c r="B24" s="70" t="s">
        <v>195</v>
      </c>
      <c r="C24" s="79" t="s">
        <v>87</v>
      </c>
      <c r="D24" s="41" t="s">
        <v>357</v>
      </c>
      <c r="E24" s="80">
        <v>153000</v>
      </c>
      <c r="F24" s="81">
        <v>0</v>
      </c>
      <c r="G24" s="72">
        <v>153000</v>
      </c>
    </row>
    <row r="25" spans="1:7" ht="19.5" customHeight="1">
      <c r="A25" s="41" t="s">
        <v>353</v>
      </c>
      <c r="B25" s="70" t="s">
        <v>111</v>
      </c>
      <c r="C25" s="79" t="s">
        <v>87</v>
      </c>
      <c r="D25" s="41" t="s">
        <v>358</v>
      </c>
      <c r="E25" s="80">
        <v>247000</v>
      </c>
      <c r="F25" s="81">
        <v>0</v>
      </c>
      <c r="G25" s="72">
        <v>247000</v>
      </c>
    </row>
    <row r="26" spans="1:7" ht="19.5" customHeight="1">
      <c r="A26" s="41" t="s">
        <v>353</v>
      </c>
      <c r="B26" s="70" t="s">
        <v>349</v>
      </c>
      <c r="C26" s="79" t="s">
        <v>87</v>
      </c>
      <c r="D26" s="41" t="s">
        <v>359</v>
      </c>
      <c r="E26" s="80">
        <v>90000</v>
      </c>
      <c r="F26" s="81">
        <v>0</v>
      </c>
      <c r="G26" s="72">
        <v>90000</v>
      </c>
    </row>
    <row r="27" spans="1:7" ht="19.5" customHeight="1">
      <c r="A27" s="41" t="s">
        <v>353</v>
      </c>
      <c r="B27" s="70" t="s">
        <v>360</v>
      </c>
      <c r="C27" s="79" t="s">
        <v>87</v>
      </c>
      <c r="D27" s="41" t="s">
        <v>361</v>
      </c>
      <c r="E27" s="80">
        <v>40000</v>
      </c>
      <c r="F27" s="81">
        <v>0</v>
      </c>
      <c r="G27" s="72">
        <v>40000</v>
      </c>
    </row>
    <row r="28" spans="1:7" ht="19.5" customHeight="1">
      <c r="A28" s="41" t="s">
        <v>353</v>
      </c>
      <c r="B28" s="70" t="s">
        <v>362</v>
      </c>
      <c r="C28" s="79" t="s">
        <v>87</v>
      </c>
      <c r="D28" s="41" t="s">
        <v>193</v>
      </c>
      <c r="E28" s="80">
        <v>106700</v>
      </c>
      <c r="F28" s="81">
        <v>0</v>
      </c>
      <c r="G28" s="72">
        <v>106700</v>
      </c>
    </row>
    <row r="29" spans="1:7" ht="19.5" customHeight="1">
      <c r="A29" s="41" t="s">
        <v>353</v>
      </c>
      <c r="B29" s="70" t="s">
        <v>363</v>
      </c>
      <c r="C29" s="79" t="s">
        <v>87</v>
      </c>
      <c r="D29" s="41" t="s">
        <v>194</v>
      </c>
      <c r="E29" s="80">
        <v>50000</v>
      </c>
      <c r="F29" s="81">
        <v>0</v>
      </c>
      <c r="G29" s="72">
        <v>50000</v>
      </c>
    </row>
    <row r="30" spans="1:7" ht="19.5" customHeight="1">
      <c r="A30" s="41" t="s">
        <v>353</v>
      </c>
      <c r="B30" s="70" t="s">
        <v>364</v>
      </c>
      <c r="C30" s="79" t="s">
        <v>87</v>
      </c>
      <c r="D30" s="41" t="s">
        <v>196</v>
      </c>
      <c r="E30" s="80">
        <v>80000</v>
      </c>
      <c r="F30" s="81">
        <v>0</v>
      </c>
      <c r="G30" s="72">
        <v>80000</v>
      </c>
    </row>
    <row r="31" spans="1:7" ht="19.5" customHeight="1">
      <c r="A31" s="41" t="s">
        <v>353</v>
      </c>
      <c r="B31" s="70" t="s">
        <v>365</v>
      </c>
      <c r="C31" s="79" t="s">
        <v>87</v>
      </c>
      <c r="D31" s="41" t="s">
        <v>366</v>
      </c>
      <c r="E31" s="80">
        <v>70000</v>
      </c>
      <c r="F31" s="81">
        <v>0</v>
      </c>
      <c r="G31" s="72">
        <v>70000</v>
      </c>
    </row>
    <row r="32" spans="1:7" ht="19.5" customHeight="1">
      <c r="A32" s="41" t="s">
        <v>353</v>
      </c>
      <c r="B32" s="70" t="s">
        <v>367</v>
      </c>
      <c r="C32" s="79" t="s">
        <v>87</v>
      </c>
      <c r="D32" s="41" t="s">
        <v>368</v>
      </c>
      <c r="E32" s="80">
        <v>35000</v>
      </c>
      <c r="F32" s="81">
        <v>0</v>
      </c>
      <c r="G32" s="72">
        <v>35000</v>
      </c>
    </row>
    <row r="33" spans="1:7" ht="19.5" customHeight="1">
      <c r="A33" s="41" t="s">
        <v>353</v>
      </c>
      <c r="B33" s="70" t="s">
        <v>369</v>
      </c>
      <c r="C33" s="79" t="s">
        <v>87</v>
      </c>
      <c r="D33" s="41" t="s">
        <v>370</v>
      </c>
      <c r="E33" s="80">
        <v>190800</v>
      </c>
      <c r="F33" s="81">
        <v>0</v>
      </c>
      <c r="G33" s="72">
        <v>190800</v>
      </c>
    </row>
    <row r="34" spans="1:7" ht="19.5" customHeight="1">
      <c r="A34" s="41" t="s">
        <v>353</v>
      </c>
      <c r="B34" s="70" t="s">
        <v>91</v>
      </c>
      <c r="C34" s="79" t="s">
        <v>87</v>
      </c>
      <c r="D34" s="41" t="s">
        <v>371</v>
      </c>
      <c r="E34" s="80">
        <v>1025190</v>
      </c>
      <c r="F34" s="81">
        <v>0</v>
      </c>
      <c r="G34" s="72">
        <v>1025190</v>
      </c>
    </row>
    <row r="35" spans="1:7" ht="19.5" customHeight="1">
      <c r="A35" s="41" t="s">
        <v>372</v>
      </c>
      <c r="B35" s="70" t="s">
        <v>82</v>
      </c>
      <c r="C35" s="79" t="s">
        <v>82</v>
      </c>
      <c r="D35" s="41" t="s">
        <v>373</v>
      </c>
      <c r="E35" s="80">
        <v>2570600</v>
      </c>
      <c r="F35" s="81">
        <v>2551400</v>
      </c>
      <c r="G35" s="72">
        <v>19200</v>
      </c>
    </row>
    <row r="36" spans="1:7" ht="19.5" customHeight="1">
      <c r="A36" s="41" t="s">
        <v>374</v>
      </c>
      <c r="B36" s="70" t="s">
        <v>105</v>
      </c>
      <c r="C36" s="79" t="s">
        <v>87</v>
      </c>
      <c r="D36" s="41" t="s">
        <v>375</v>
      </c>
      <c r="E36" s="80">
        <v>2551400</v>
      </c>
      <c r="F36" s="81">
        <v>2551400</v>
      </c>
      <c r="G36" s="72">
        <v>0</v>
      </c>
    </row>
    <row r="37" spans="1:7" ht="19.5" customHeight="1">
      <c r="A37" s="41" t="s">
        <v>374</v>
      </c>
      <c r="B37" s="70" t="s">
        <v>91</v>
      </c>
      <c r="C37" s="79" t="s">
        <v>87</v>
      </c>
      <c r="D37" s="41" t="s">
        <v>376</v>
      </c>
      <c r="E37" s="80">
        <v>19200</v>
      </c>
      <c r="F37" s="81">
        <v>0</v>
      </c>
      <c r="G37" s="72">
        <v>19200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8"/>
      <c r="B1" s="19"/>
      <c r="C1" s="19"/>
      <c r="D1" s="19"/>
      <c r="E1" s="19"/>
      <c r="F1" s="20" t="s">
        <v>377</v>
      </c>
    </row>
    <row r="2" spans="1:6" ht="19.5" customHeight="1">
      <c r="A2" s="21" t="s">
        <v>378</v>
      </c>
      <c r="B2" s="21"/>
      <c r="C2" s="21"/>
      <c r="D2" s="21"/>
      <c r="E2" s="21"/>
      <c r="F2" s="21"/>
    </row>
    <row r="3" spans="1:6" ht="19.5" customHeight="1">
      <c r="A3" s="22" t="s">
        <v>5</v>
      </c>
      <c r="B3" s="23"/>
      <c r="C3" s="23"/>
      <c r="D3" s="67"/>
      <c r="E3" s="67"/>
      <c r="F3" s="25" t="s">
        <v>6</v>
      </c>
    </row>
    <row r="4" spans="1:6" ht="19.5" customHeight="1">
      <c r="A4" s="26" t="s">
        <v>66</v>
      </c>
      <c r="B4" s="27"/>
      <c r="C4" s="28"/>
      <c r="D4" s="68" t="s">
        <v>67</v>
      </c>
      <c r="E4" s="49" t="s">
        <v>379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9"/>
      <c r="E5" s="49"/>
      <c r="F5" s="50"/>
    </row>
    <row r="6" spans="1:6" ht="19.5" customHeight="1">
      <c r="A6" s="70" t="s">
        <v>82</v>
      </c>
      <c r="B6" s="70" t="s">
        <v>82</v>
      </c>
      <c r="C6" s="70" t="s">
        <v>82</v>
      </c>
      <c r="D6" s="71" t="s">
        <v>82</v>
      </c>
      <c r="E6" s="71" t="s">
        <v>58</v>
      </c>
      <c r="F6" s="72">
        <v>1010000</v>
      </c>
    </row>
    <row r="7" spans="1:6" ht="19.5" customHeight="1">
      <c r="A7" s="70" t="s">
        <v>82</v>
      </c>
      <c r="B7" s="70" t="s">
        <v>82</v>
      </c>
      <c r="C7" s="70" t="s">
        <v>82</v>
      </c>
      <c r="D7" s="71" t="s">
        <v>82</v>
      </c>
      <c r="E7" s="71" t="s">
        <v>0</v>
      </c>
      <c r="F7" s="72">
        <v>1010000</v>
      </c>
    </row>
    <row r="8" spans="1:6" ht="19.5" customHeight="1">
      <c r="A8" s="70" t="s">
        <v>82</v>
      </c>
      <c r="B8" s="70" t="s">
        <v>82</v>
      </c>
      <c r="C8" s="70" t="s">
        <v>82</v>
      </c>
      <c r="D8" s="71" t="s">
        <v>83</v>
      </c>
      <c r="E8" s="71" t="s">
        <v>84</v>
      </c>
      <c r="F8" s="72">
        <v>1010000</v>
      </c>
    </row>
    <row r="9" spans="1:6" ht="19.5" customHeight="1">
      <c r="A9" s="70" t="s">
        <v>82</v>
      </c>
      <c r="B9" s="70" t="s">
        <v>82</v>
      </c>
      <c r="C9" s="70" t="s">
        <v>82</v>
      </c>
      <c r="D9" s="71" t="s">
        <v>82</v>
      </c>
      <c r="E9" s="71" t="s">
        <v>88</v>
      </c>
      <c r="F9" s="72">
        <v>1010000</v>
      </c>
    </row>
    <row r="10" spans="1:6" ht="19.5" customHeight="1">
      <c r="A10" s="70" t="s">
        <v>85</v>
      </c>
      <c r="B10" s="70" t="s">
        <v>93</v>
      </c>
      <c r="C10" s="70" t="s">
        <v>86</v>
      </c>
      <c r="D10" s="71" t="s">
        <v>87</v>
      </c>
      <c r="E10" s="71" t="s">
        <v>380</v>
      </c>
      <c r="F10" s="72">
        <v>1010000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2020-06-30T13:12:49Z</dcterms:created>
  <dcterms:modified xsi:type="dcterms:W3CDTF">2020-07-16T07:03:49Z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