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095" windowHeight="12330"/>
  </bookViews>
  <sheets>
    <sheet name="Sheet1" sheetId="1" r:id="rId1"/>
  </sheets>
  <definedNames>
    <definedName name="_xlnm._FilterDatabase" localSheetId="0" hidden="1">Sheet1!$A$1:$F$67</definedName>
    <definedName name="_xlnm.Print_Titles" localSheetId="0">Sheet1!$1:$2</definedName>
  </definedNames>
  <calcPr calcId="144525"/>
</workbook>
</file>

<file path=xl/sharedStrings.xml><?xml version="1.0" encoding="utf-8"?>
<sst xmlns="http://schemas.openxmlformats.org/spreadsheetml/2006/main" count="162">
  <si>
    <t>广元市昭化区2018年上半年部分事业单位公开招聘工作人员考试总成绩及体检入闱人员名单</t>
  </si>
  <si>
    <t>招聘单位</t>
  </si>
  <si>
    <t>职位编号</t>
  </si>
  <si>
    <t>招聘名额</t>
  </si>
  <si>
    <t>姓名</t>
  </si>
  <si>
    <t>准考证号</t>
  </si>
  <si>
    <t>笔试成绩</t>
  </si>
  <si>
    <t>政策性加分</t>
  </si>
  <si>
    <t>笔试总成绩</t>
  </si>
  <si>
    <t>笔试总成绩折合</t>
  </si>
  <si>
    <t>退役大学士兵政策性加分</t>
  </si>
  <si>
    <t>加分后笔试总成绩</t>
  </si>
  <si>
    <t>面试成绩</t>
  </si>
  <si>
    <t>面试成绩折合</t>
  </si>
  <si>
    <t>考试总　成绩</t>
  </si>
  <si>
    <t>入闱体检情况</t>
  </si>
  <si>
    <t>昭化区新农村建设服务中心</t>
  </si>
  <si>
    <t>1</t>
  </si>
  <si>
    <t>张银鑫</t>
  </si>
  <si>
    <t>2018101010102</t>
  </si>
  <si>
    <t xml:space="preserve">体检入围 </t>
  </si>
  <si>
    <t>王　昆</t>
  </si>
  <si>
    <t>2018101010114</t>
  </si>
  <si>
    <t>赵仕勇</t>
  </si>
  <si>
    <t>2018101010113</t>
  </si>
  <si>
    <t>昭化区柏林古镇景区管委会办公室</t>
  </si>
  <si>
    <t>刘　涛</t>
  </si>
  <si>
    <t>2018101020214</t>
  </si>
  <si>
    <t>任　露</t>
  </si>
  <si>
    <t>2018101020119</t>
  </si>
  <si>
    <t>2018101020126</t>
  </si>
  <si>
    <t>缺考</t>
  </si>
  <si>
    <t>昭化区机构编制信息中心</t>
  </si>
  <si>
    <t>罗　乐</t>
  </si>
  <si>
    <t>2018101030913</t>
  </si>
  <si>
    <t>陈俊蓉</t>
  </si>
  <si>
    <t>2018101030629</t>
  </si>
  <si>
    <t>欧金林</t>
  </si>
  <si>
    <t>2018101031127</t>
  </si>
  <si>
    <t>昭化区公共资源交易服务中心</t>
  </si>
  <si>
    <t>余恩琼</t>
  </si>
  <si>
    <t>2018101042320</t>
  </si>
  <si>
    <t>杨小力</t>
  </si>
  <si>
    <t>2018101042201</t>
  </si>
  <si>
    <t>李　微</t>
  </si>
  <si>
    <t>2018101042011</t>
  </si>
  <si>
    <t>昭化区价格认证中心</t>
  </si>
  <si>
    <t>2</t>
  </si>
  <si>
    <t>冉　彬</t>
  </si>
  <si>
    <t>2018101053317</t>
  </si>
  <si>
    <t>王　洋</t>
  </si>
  <si>
    <t>2018101053127</t>
  </si>
  <si>
    <t>曾　芮</t>
  </si>
  <si>
    <t>2018101050721</t>
  </si>
  <si>
    <t>卢小群</t>
  </si>
  <si>
    <t>2018101050302</t>
  </si>
  <si>
    <t>李雪萍</t>
  </si>
  <si>
    <t>2018101051619</t>
  </si>
  <si>
    <t>马　莲</t>
  </si>
  <si>
    <t>2018101051824</t>
  </si>
  <si>
    <t>陈　博</t>
  </si>
  <si>
    <t>2018101054416</t>
  </si>
  <si>
    <t>苏莉婷</t>
  </si>
  <si>
    <t>2018101052105</t>
  </si>
  <si>
    <t>董佳浩</t>
  </si>
  <si>
    <t>2018101052702</t>
  </si>
  <si>
    <t>昭化区项目策划推进中心</t>
  </si>
  <si>
    <t>3</t>
  </si>
  <si>
    <t>李明龙</t>
  </si>
  <si>
    <t>2018101060309</t>
  </si>
  <si>
    <t>袁　洋</t>
  </si>
  <si>
    <t>2018101060218</t>
  </si>
  <si>
    <t>陈文武</t>
  </si>
  <si>
    <t>2018101060310</t>
  </si>
  <si>
    <t>杨志强</t>
  </si>
  <si>
    <t>2018101060330</t>
  </si>
  <si>
    <t>刘浩博</t>
  </si>
  <si>
    <t>2018101060109</t>
  </si>
  <si>
    <t>尚新鑫</t>
  </si>
  <si>
    <t>2018101060403</t>
  </si>
  <si>
    <t>赵　璐</t>
  </si>
  <si>
    <t>2018101060124</t>
  </si>
  <si>
    <t>董鑫瑞</t>
  </si>
  <si>
    <t>2018101060410</t>
  </si>
  <si>
    <t>2018101060229</t>
  </si>
  <si>
    <t>昭化区中小企业服务中心</t>
  </si>
  <si>
    <t>何宇菡</t>
  </si>
  <si>
    <t>2018101070420</t>
  </si>
  <si>
    <t>杨　敏</t>
  </si>
  <si>
    <t>2018101070424</t>
  </si>
  <si>
    <t>王月瑶</t>
  </si>
  <si>
    <t>2018101070417</t>
  </si>
  <si>
    <t>何　坤</t>
  </si>
  <si>
    <t>2018101070421</t>
  </si>
  <si>
    <t>昭化区扶贫和移民服务中心</t>
  </si>
  <si>
    <t>程兆鹏</t>
  </si>
  <si>
    <t>2018101081002</t>
  </si>
  <si>
    <t>李　豪</t>
  </si>
  <si>
    <t>2018101081013</t>
  </si>
  <si>
    <t>弋　刚</t>
  </si>
  <si>
    <t>2018101080907</t>
  </si>
  <si>
    <t>昭化区对外合作服务中心</t>
  </si>
  <si>
    <t>喻　丹</t>
  </si>
  <si>
    <t>2018101091208</t>
  </si>
  <si>
    <t>代　磊</t>
  </si>
  <si>
    <t>2018101091408</t>
  </si>
  <si>
    <t>孙　杰</t>
  </si>
  <si>
    <t>2018101091123</t>
  </si>
  <si>
    <t>四川省广元市昭明公证处</t>
  </si>
  <si>
    <t>王剑霞</t>
  </si>
  <si>
    <t>2018101101618</t>
  </si>
  <si>
    <t>黎晓艳</t>
  </si>
  <si>
    <t>2018101101617</t>
  </si>
  <si>
    <t>任锋荣</t>
  </si>
  <si>
    <t>2018101101610</t>
  </si>
  <si>
    <t>王　岱</t>
  </si>
  <si>
    <t>2018101101605</t>
  </si>
  <si>
    <t>何　园</t>
  </si>
  <si>
    <t>2018101101604</t>
  </si>
  <si>
    <t>张　超</t>
  </si>
  <si>
    <t>2018101101611</t>
  </si>
  <si>
    <t>昭化区政府投资审计中心</t>
  </si>
  <si>
    <t>蒋科桥</t>
  </si>
  <si>
    <t>2018101111803</t>
  </si>
  <si>
    <t>晁利平</t>
  </si>
  <si>
    <t>2018101111825</t>
  </si>
  <si>
    <t>韩长宏</t>
  </si>
  <si>
    <t>2018101111625</t>
  </si>
  <si>
    <t>范　平</t>
  </si>
  <si>
    <t>2018101122007</t>
  </si>
  <si>
    <t>兰　洋</t>
  </si>
  <si>
    <t>2018101121913</t>
  </si>
  <si>
    <t>唐万勇</t>
  </si>
  <si>
    <t>2018101122001</t>
  </si>
  <si>
    <t>昭化区城管分局</t>
  </si>
  <si>
    <t>杨　旭</t>
  </si>
  <si>
    <t>2018101132210</t>
  </si>
  <si>
    <t>何沁阳</t>
  </si>
  <si>
    <t>2018101132211</t>
  </si>
  <si>
    <t>唐仕珏</t>
  </si>
  <si>
    <t>2018101132225</t>
  </si>
  <si>
    <t>昭化区委党校教研室</t>
  </si>
  <si>
    <t>李　丽</t>
  </si>
  <si>
    <t>2018101142623</t>
  </si>
  <si>
    <t>张玉兰</t>
  </si>
  <si>
    <t>2018101142607</t>
  </si>
  <si>
    <t>任　玲</t>
  </si>
  <si>
    <t>2018101142608</t>
  </si>
  <si>
    <t>昭化区区工业发展集中区项目推进服务中心</t>
  </si>
  <si>
    <t>吴纪美</t>
  </si>
  <si>
    <t>2018101152804</t>
  </si>
  <si>
    <t>母伟荣</t>
  </si>
  <si>
    <t>2018101152813</t>
  </si>
  <si>
    <t>姚胜彪</t>
  </si>
  <si>
    <t>2018101152721</t>
  </si>
  <si>
    <t>吕晓冬</t>
  </si>
  <si>
    <t>2018101162826</t>
  </si>
  <si>
    <t>郑长坤</t>
  </si>
  <si>
    <t>2018101162823</t>
  </si>
  <si>
    <t>王　玮</t>
  </si>
  <si>
    <t>2018101162825</t>
  </si>
  <si>
    <t>　</t>
  </si>
</sst>
</file>

<file path=xl/styles.xml><?xml version="1.0" encoding="utf-8"?>
<styleSheet xmlns="http://schemas.openxmlformats.org/spreadsheetml/2006/main">
  <numFmts count="5">
    <numFmt numFmtId="176" formatCode="0.00_ "/>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30">
    <font>
      <sz val="11"/>
      <color theme="1"/>
      <name val="宋体"/>
      <charset val="134"/>
      <scheme val="minor"/>
    </font>
    <font>
      <sz val="9"/>
      <color theme="1"/>
      <name val="宋体"/>
      <charset val="134"/>
    </font>
    <font>
      <sz val="9"/>
      <color rgb="FFFF0000"/>
      <name val="宋体"/>
      <charset val="134"/>
    </font>
    <font>
      <sz val="6"/>
      <color theme="1"/>
      <name val="宋体"/>
      <charset val="134"/>
    </font>
    <font>
      <b/>
      <sz val="12"/>
      <color theme="1"/>
      <name val="方正小标宋简体"/>
      <charset val="134"/>
    </font>
    <font>
      <b/>
      <sz val="9"/>
      <name val="宋体"/>
      <charset val="134"/>
    </font>
    <font>
      <b/>
      <sz val="9"/>
      <color theme="1"/>
      <name val="宋体"/>
      <charset val="134"/>
    </font>
    <font>
      <sz val="9"/>
      <name val="宋体"/>
      <charset val="134"/>
    </font>
    <font>
      <sz val="8"/>
      <name val="宋体"/>
      <charset val="134"/>
    </font>
    <font>
      <sz val="8"/>
      <color theme="1"/>
      <name val="宋体"/>
      <charset val="134"/>
    </font>
    <font>
      <sz val="8"/>
      <color rgb="FFFF0000"/>
      <name val="黑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26" borderId="0" applyNumberFormat="0" applyBorder="0" applyAlignment="0" applyProtection="0">
      <alignment vertical="center"/>
    </xf>
    <xf numFmtId="0" fontId="26" fillId="23"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9" borderId="0" applyNumberFormat="0" applyBorder="0" applyAlignment="0" applyProtection="0">
      <alignment vertical="center"/>
    </xf>
    <xf numFmtId="0" fontId="18" fillId="10" borderId="0" applyNumberFormat="0" applyBorder="0" applyAlignment="0" applyProtection="0">
      <alignment vertical="center"/>
    </xf>
    <xf numFmtId="43" fontId="0" fillId="0" borderId="0" applyFont="0" applyFill="0" applyBorder="0" applyAlignment="0" applyProtection="0">
      <alignment vertical="center"/>
    </xf>
    <xf numFmtId="0" fontId="19" fillId="22"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6" borderId="9" applyNumberFormat="0" applyFont="0" applyAlignment="0" applyProtection="0">
      <alignment vertical="center"/>
    </xf>
    <xf numFmtId="0" fontId="19" fillId="28" borderId="0" applyNumberFormat="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7" applyNumberFormat="0" applyFill="0" applyAlignment="0" applyProtection="0">
      <alignment vertical="center"/>
    </xf>
    <xf numFmtId="0" fontId="13" fillId="0" borderId="7" applyNumberFormat="0" applyFill="0" applyAlignment="0" applyProtection="0">
      <alignment vertical="center"/>
    </xf>
    <xf numFmtId="0" fontId="19" fillId="21" borderId="0" applyNumberFormat="0" applyBorder="0" applyAlignment="0" applyProtection="0">
      <alignment vertical="center"/>
    </xf>
    <xf numFmtId="0" fontId="16" fillId="0" borderId="11" applyNumberFormat="0" applyFill="0" applyAlignment="0" applyProtection="0">
      <alignment vertical="center"/>
    </xf>
    <xf numFmtId="0" fontId="19" fillId="20" borderId="0" applyNumberFormat="0" applyBorder="0" applyAlignment="0" applyProtection="0">
      <alignment vertical="center"/>
    </xf>
    <xf numFmtId="0" fontId="20" fillId="15" borderId="8" applyNumberFormat="0" applyAlignment="0" applyProtection="0">
      <alignment vertical="center"/>
    </xf>
    <xf numFmtId="0" fontId="29" fillId="15" borderId="12" applyNumberFormat="0" applyAlignment="0" applyProtection="0">
      <alignment vertical="center"/>
    </xf>
    <xf numFmtId="0" fontId="12" fillId="7" borderId="6" applyNumberFormat="0" applyAlignment="0" applyProtection="0">
      <alignment vertical="center"/>
    </xf>
    <xf numFmtId="0" fontId="11" fillId="25" borderId="0" applyNumberFormat="0" applyBorder="0" applyAlignment="0" applyProtection="0">
      <alignment vertical="center"/>
    </xf>
    <xf numFmtId="0" fontId="19" fillId="14" borderId="0" applyNumberFormat="0" applyBorder="0" applyAlignment="0" applyProtection="0">
      <alignment vertical="center"/>
    </xf>
    <xf numFmtId="0" fontId="28" fillId="0" borderId="13" applyNumberFormat="0" applyFill="0" applyAlignment="0" applyProtection="0">
      <alignment vertical="center"/>
    </xf>
    <xf numFmtId="0" fontId="22" fillId="0" borderId="10" applyNumberFormat="0" applyFill="0" applyAlignment="0" applyProtection="0">
      <alignment vertical="center"/>
    </xf>
    <xf numFmtId="0" fontId="27" fillId="24" borderId="0" applyNumberFormat="0" applyBorder="0" applyAlignment="0" applyProtection="0">
      <alignment vertical="center"/>
    </xf>
    <xf numFmtId="0" fontId="25" fillId="19" borderId="0" applyNumberFormat="0" applyBorder="0" applyAlignment="0" applyProtection="0">
      <alignment vertical="center"/>
    </xf>
    <xf numFmtId="0" fontId="11" fillId="32" borderId="0" applyNumberFormat="0" applyBorder="0" applyAlignment="0" applyProtection="0">
      <alignment vertical="center"/>
    </xf>
    <xf numFmtId="0" fontId="19" fillId="13" borderId="0" applyNumberFormat="0" applyBorder="0" applyAlignment="0" applyProtection="0">
      <alignment vertical="center"/>
    </xf>
    <xf numFmtId="0" fontId="11" fillId="31" borderId="0" applyNumberFormat="0" applyBorder="0" applyAlignment="0" applyProtection="0">
      <alignment vertical="center"/>
    </xf>
    <xf numFmtId="0" fontId="11" fillId="6" borderId="0" applyNumberFormat="0" applyBorder="0" applyAlignment="0" applyProtection="0">
      <alignment vertical="center"/>
    </xf>
    <xf numFmtId="0" fontId="11" fillId="30" borderId="0" applyNumberFormat="0" applyBorder="0" applyAlignment="0" applyProtection="0">
      <alignment vertical="center"/>
    </xf>
    <xf numFmtId="0" fontId="11" fillId="5" borderId="0" applyNumberFormat="0" applyBorder="0" applyAlignment="0" applyProtection="0">
      <alignment vertical="center"/>
    </xf>
    <xf numFmtId="0" fontId="19" fillId="18" borderId="0" applyNumberFormat="0" applyBorder="0" applyAlignment="0" applyProtection="0">
      <alignment vertical="center"/>
    </xf>
    <xf numFmtId="0" fontId="19" fillId="12" borderId="0" applyNumberFormat="0" applyBorder="0" applyAlignment="0" applyProtection="0">
      <alignment vertical="center"/>
    </xf>
    <xf numFmtId="0" fontId="11" fillId="29" borderId="0" applyNumberFormat="0" applyBorder="0" applyAlignment="0" applyProtection="0">
      <alignment vertical="center"/>
    </xf>
    <xf numFmtId="0" fontId="11" fillId="4" borderId="0" applyNumberFormat="0" applyBorder="0" applyAlignment="0" applyProtection="0">
      <alignment vertical="center"/>
    </xf>
    <xf numFmtId="0" fontId="19" fillId="11" borderId="0" applyNumberFormat="0" applyBorder="0" applyAlignment="0" applyProtection="0">
      <alignment vertical="center"/>
    </xf>
    <xf numFmtId="0" fontId="11" fillId="3" borderId="0" applyNumberFormat="0" applyBorder="0" applyAlignment="0" applyProtection="0">
      <alignment vertical="center"/>
    </xf>
    <xf numFmtId="0" fontId="19" fillId="27" borderId="0" applyNumberFormat="0" applyBorder="0" applyAlignment="0" applyProtection="0">
      <alignment vertical="center"/>
    </xf>
    <xf numFmtId="0" fontId="19" fillId="17" borderId="0" applyNumberFormat="0" applyBorder="0" applyAlignment="0" applyProtection="0">
      <alignment vertical="center"/>
    </xf>
    <xf numFmtId="0" fontId="11" fillId="8" borderId="0" applyNumberFormat="0" applyBorder="0" applyAlignment="0" applyProtection="0">
      <alignment vertical="center"/>
    </xf>
    <xf numFmtId="0" fontId="19" fillId="33" borderId="0" applyNumberFormat="0" applyBorder="0" applyAlignment="0" applyProtection="0">
      <alignment vertical="center"/>
    </xf>
  </cellStyleXfs>
  <cellXfs count="31">
    <xf numFmtId="0" fontId="0" fillId="0" borderId="0" xfId="0">
      <alignment vertical="center"/>
    </xf>
    <xf numFmtId="0" fontId="1" fillId="2" borderId="0" xfId="0" applyFont="1" applyFill="1">
      <alignment vertical="center"/>
    </xf>
    <xf numFmtId="0" fontId="0" fillId="2" borderId="0" xfId="0" applyFill="1">
      <alignment vertical="center"/>
    </xf>
    <xf numFmtId="0" fontId="2" fillId="2" borderId="0" xfId="0" applyFont="1" applyFill="1">
      <alignment vertical="center"/>
    </xf>
    <xf numFmtId="0" fontId="3" fillId="2" borderId="0" xfId="0" applyFont="1" applyFill="1" applyAlignment="1">
      <alignment vertical="center" wrapText="1"/>
    </xf>
    <xf numFmtId="0" fontId="1" fillId="2" borderId="0" xfId="0" applyFont="1" applyFill="1" applyAlignment="1">
      <alignment horizontal="center" vertical="center"/>
    </xf>
    <xf numFmtId="176" fontId="1" fillId="2" borderId="0" xfId="0" applyNumberFormat="1" applyFont="1" applyFill="1" applyAlignment="1">
      <alignment horizontal="center" vertical="center"/>
    </xf>
    <xf numFmtId="0" fontId="1" fillId="2" borderId="0" xfId="0" applyFont="1" applyFill="1" applyAlignment="1">
      <alignment horizontal="center" vertical="center" wrapText="1"/>
    </xf>
    <xf numFmtId="0" fontId="4" fillId="2" borderId="0" xfId="0" applyFont="1" applyFill="1" applyAlignment="1">
      <alignment horizontal="center" vertical="center"/>
    </xf>
    <xf numFmtId="49" fontId="5"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0" fontId="9" fillId="2" borderId="3" xfId="0" applyFont="1" applyFill="1" applyBorder="1" applyAlignment="1">
      <alignment horizontal="center" vertical="center" wrapText="1"/>
    </xf>
    <xf numFmtId="0" fontId="1" fillId="2" borderId="1" xfId="0" applyFont="1" applyFill="1" applyBorder="1" applyAlignment="1">
      <alignment horizontal="center" vertical="center"/>
    </xf>
    <xf numFmtId="49" fontId="7" fillId="2" borderId="4" xfId="0" applyNumberFormat="1" applyFont="1" applyFill="1" applyBorder="1" applyAlignment="1">
      <alignment horizontal="center" vertical="center" wrapText="1"/>
    </xf>
    <xf numFmtId="49" fontId="7" fillId="2" borderId="5"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49" fontId="1" fillId="2" borderId="4" xfId="0" applyNumberFormat="1" applyFont="1" applyFill="1" applyBorder="1" applyAlignment="1">
      <alignment horizontal="center" vertical="center" wrapText="1"/>
    </xf>
    <xf numFmtId="49" fontId="1" fillId="2" borderId="5" xfId="0" applyNumberFormat="1" applyFont="1" applyFill="1" applyBorder="1" applyAlignment="1">
      <alignment horizontal="center" vertical="center" wrapText="1"/>
    </xf>
    <xf numFmtId="0" fontId="9" fillId="2" borderId="0" xfId="0"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176"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9" fillId="2" borderId="1" xfId="0" applyFont="1" applyFill="1" applyBorder="1" applyAlignment="1">
      <alignment horizontal="center" vertical="center"/>
    </xf>
    <xf numFmtId="0" fontId="0" fillId="2" borderId="1" xfId="0" applyFill="1" applyBorder="1" applyAlignment="1">
      <alignment horizontal="center" vertical="center"/>
    </xf>
    <xf numFmtId="0" fontId="2" fillId="2"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7"/>
  <sheetViews>
    <sheetView tabSelected="1" zoomScale="115" zoomScaleNormal="115" workbookViewId="0">
      <selection activeCell="N77" sqref="N77"/>
    </sheetView>
  </sheetViews>
  <sheetFormatPr defaultColWidth="9" defaultRowHeight="17" customHeight="1"/>
  <cols>
    <col min="1" max="1" width="10.7333333333333" style="4" customWidth="1"/>
    <col min="2" max="2" width="8.64166666666667" style="5" customWidth="1"/>
    <col min="3" max="3" width="4.58333333333333" style="5" customWidth="1"/>
    <col min="4" max="4" width="6.75833333333333" style="5" customWidth="1"/>
    <col min="5" max="5" width="10.95" style="5" customWidth="1"/>
    <col min="6" max="6" width="4.08333333333333" style="5" customWidth="1"/>
    <col min="7" max="7" width="4.19166666666667" style="5" customWidth="1"/>
    <col min="8" max="8" width="4.4" style="5" customWidth="1"/>
    <col min="9" max="9" width="5.51666666666667" style="5" customWidth="1"/>
    <col min="10" max="10" width="5.8" style="5" customWidth="1"/>
    <col min="11" max="11" width="5.5" style="6" customWidth="1"/>
    <col min="12" max="12" width="4.19166666666667" style="5" customWidth="1"/>
    <col min="13" max="13" width="4.85833333333333" style="7" customWidth="1"/>
    <col min="14" max="14" width="5.725" style="5" customWidth="1"/>
    <col min="15" max="15" width="6.66666666666667" style="5" customWidth="1"/>
    <col min="16" max="16384" width="9" style="1"/>
  </cols>
  <sheetData>
    <row r="1" ht="30" customHeight="1" spans="1:15">
      <c r="A1" s="8" t="s">
        <v>0</v>
      </c>
      <c r="B1" s="8"/>
      <c r="C1" s="8"/>
      <c r="D1" s="8"/>
      <c r="E1" s="8"/>
      <c r="F1" s="8"/>
      <c r="G1" s="8"/>
      <c r="H1" s="8"/>
      <c r="I1" s="8"/>
      <c r="J1" s="8"/>
      <c r="K1" s="8"/>
      <c r="L1" s="8"/>
      <c r="M1" s="8"/>
      <c r="N1" s="8"/>
      <c r="O1" s="8"/>
    </row>
    <row r="2" ht="47" customHeight="1" spans="1:15">
      <c r="A2" s="9" t="s">
        <v>1</v>
      </c>
      <c r="B2" s="9" t="s">
        <v>2</v>
      </c>
      <c r="C2" s="9" t="s">
        <v>3</v>
      </c>
      <c r="D2" s="9" t="s">
        <v>4</v>
      </c>
      <c r="E2" s="9" t="s">
        <v>5</v>
      </c>
      <c r="F2" s="10" t="s">
        <v>6</v>
      </c>
      <c r="G2" s="10" t="s">
        <v>7</v>
      </c>
      <c r="H2" s="10" t="s">
        <v>8</v>
      </c>
      <c r="I2" s="10" t="s">
        <v>9</v>
      </c>
      <c r="J2" s="10" t="s">
        <v>10</v>
      </c>
      <c r="K2" s="24" t="s">
        <v>11</v>
      </c>
      <c r="L2" s="10" t="s">
        <v>12</v>
      </c>
      <c r="M2" s="10" t="s">
        <v>13</v>
      </c>
      <c r="N2" s="10" t="s">
        <v>14</v>
      </c>
      <c r="O2" s="10" t="s">
        <v>15</v>
      </c>
    </row>
    <row r="3" s="1" customFormat="1" ht="19.5" customHeight="1" spans="1:15">
      <c r="A3" s="11" t="s">
        <v>16</v>
      </c>
      <c r="B3" s="11">
        <v>201810101</v>
      </c>
      <c r="C3" s="11" t="s">
        <v>17</v>
      </c>
      <c r="D3" s="12" t="s">
        <v>18</v>
      </c>
      <c r="E3" s="13" t="s">
        <v>19</v>
      </c>
      <c r="F3" s="14">
        <v>53</v>
      </c>
      <c r="G3" s="15"/>
      <c r="H3" s="15">
        <f t="shared" ref="H3:H11" si="0">F3+G3</f>
        <v>53</v>
      </c>
      <c r="I3" s="15">
        <f t="shared" ref="I3:I32" si="1">H3*0.6</f>
        <v>31.8</v>
      </c>
      <c r="J3" s="15"/>
      <c r="K3" s="25">
        <f t="shared" ref="K3:K11" si="2">I3+J3</f>
        <v>31.8</v>
      </c>
      <c r="L3" s="15">
        <v>84.1</v>
      </c>
      <c r="M3" s="26">
        <f t="shared" ref="M3:M35" si="3">L3*0.4</f>
        <v>33.64</v>
      </c>
      <c r="N3" s="15">
        <f t="shared" ref="N3:N35" si="4">K3+M3</f>
        <v>65.44</v>
      </c>
      <c r="O3" s="27" t="s">
        <v>20</v>
      </c>
    </row>
    <row r="4" s="1" customFormat="1" ht="19.5" customHeight="1" spans="1:15">
      <c r="A4" s="16"/>
      <c r="B4" s="16"/>
      <c r="C4" s="16"/>
      <c r="D4" s="12" t="s">
        <v>21</v>
      </c>
      <c r="E4" s="13" t="s">
        <v>22</v>
      </c>
      <c r="F4" s="14">
        <v>51</v>
      </c>
      <c r="G4" s="15"/>
      <c r="H4" s="15">
        <f t="shared" si="0"/>
        <v>51</v>
      </c>
      <c r="I4" s="15">
        <f t="shared" si="1"/>
        <v>30.6</v>
      </c>
      <c r="J4" s="15"/>
      <c r="K4" s="25">
        <f t="shared" si="2"/>
        <v>30.6</v>
      </c>
      <c r="L4" s="15">
        <v>76.8</v>
      </c>
      <c r="M4" s="26">
        <f t="shared" si="3"/>
        <v>30.72</v>
      </c>
      <c r="N4" s="15">
        <f t="shared" si="4"/>
        <v>61.32</v>
      </c>
      <c r="O4" s="15"/>
    </row>
    <row r="5" s="1" customFormat="1" ht="19.5" customHeight="1" spans="1:15">
      <c r="A5" s="17"/>
      <c r="B5" s="17"/>
      <c r="C5" s="17"/>
      <c r="D5" s="12" t="s">
        <v>23</v>
      </c>
      <c r="E5" s="13" t="s">
        <v>24</v>
      </c>
      <c r="F5" s="14">
        <v>52</v>
      </c>
      <c r="G5" s="15"/>
      <c r="H5" s="15">
        <f t="shared" si="0"/>
        <v>52</v>
      </c>
      <c r="I5" s="15">
        <f t="shared" si="1"/>
        <v>31.2</v>
      </c>
      <c r="J5" s="15"/>
      <c r="K5" s="25">
        <f t="shared" si="2"/>
        <v>31.2</v>
      </c>
      <c r="L5" s="15">
        <v>75</v>
      </c>
      <c r="M5" s="26">
        <f t="shared" si="3"/>
        <v>30</v>
      </c>
      <c r="N5" s="15">
        <f t="shared" si="4"/>
        <v>61.2</v>
      </c>
      <c r="O5" s="15"/>
    </row>
    <row r="6" s="1" customFormat="1" ht="19.5" customHeight="1" spans="1:15">
      <c r="A6" s="11" t="s">
        <v>25</v>
      </c>
      <c r="B6" s="11">
        <v>201810102</v>
      </c>
      <c r="C6" s="11" t="s">
        <v>17</v>
      </c>
      <c r="D6" s="12" t="s">
        <v>26</v>
      </c>
      <c r="E6" s="13" t="s">
        <v>27</v>
      </c>
      <c r="F6" s="14">
        <v>79</v>
      </c>
      <c r="G6" s="15"/>
      <c r="H6" s="15">
        <f t="shared" si="0"/>
        <v>79</v>
      </c>
      <c r="I6" s="15">
        <f t="shared" si="1"/>
        <v>47.4</v>
      </c>
      <c r="J6" s="15"/>
      <c r="K6" s="25">
        <f t="shared" si="2"/>
        <v>47.4</v>
      </c>
      <c r="L6" s="15">
        <v>77.2</v>
      </c>
      <c r="M6" s="26">
        <f t="shared" si="3"/>
        <v>30.88</v>
      </c>
      <c r="N6" s="15">
        <f t="shared" si="4"/>
        <v>78.28</v>
      </c>
      <c r="O6" s="27" t="s">
        <v>20</v>
      </c>
    </row>
    <row r="7" s="1" customFormat="1" ht="19.5" customHeight="1" spans="1:15">
      <c r="A7" s="16"/>
      <c r="B7" s="16"/>
      <c r="C7" s="16"/>
      <c r="D7" s="12" t="s">
        <v>28</v>
      </c>
      <c r="E7" s="13" t="s">
        <v>29</v>
      </c>
      <c r="F7" s="14">
        <v>56</v>
      </c>
      <c r="G7" s="15"/>
      <c r="H7" s="15">
        <f t="shared" si="0"/>
        <v>56</v>
      </c>
      <c r="I7" s="15">
        <f t="shared" si="1"/>
        <v>33.6</v>
      </c>
      <c r="J7" s="15"/>
      <c r="K7" s="25">
        <f t="shared" si="2"/>
        <v>33.6</v>
      </c>
      <c r="L7" s="15">
        <v>82.8</v>
      </c>
      <c r="M7" s="26">
        <f t="shared" si="3"/>
        <v>33.12</v>
      </c>
      <c r="N7" s="15">
        <f t="shared" si="4"/>
        <v>66.72</v>
      </c>
      <c r="O7" s="15"/>
    </row>
    <row r="8" ht="19.5" customHeight="1" spans="1:15">
      <c r="A8" s="17"/>
      <c r="B8" s="17"/>
      <c r="C8" s="17"/>
      <c r="D8" s="12"/>
      <c r="E8" s="13" t="s">
        <v>30</v>
      </c>
      <c r="F8" s="14">
        <v>63</v>
      </c>
      <c r="G8" s="15"/>
      <c r="H8" s="15">
        <f t="shared" si="0"/>
        <v>63</v>
      </c>
      <c r="I8" s="15">
        <f t="shared" si="1"/>
        <v>37.8</v>
      </c>
      <c r="J8" s="15"/>
      <c r="K8" s="25">
        <f t="shared" si="2"/>
        <v>37.8</v>
      </c>
      <c r="L8" s="15"/>
      <c r="M8" s="26"/>
      <c r="N8" s="15"/>
      <c r="O8" s="28" t="s">
        <v>31</v>
      </c>
    </row>
    <row r="9" s="1" customFormat="1" ht="19.5" customHeight="1" spans="1:15">
      <c r="A9" s="11" t="s">
        <v>32</v>
      </c>
      <c r="B9" s="11">
        <v>201810103</v>
      </c>
      <c r="C9" s="11" t="s">
        <v>17</v>
      </c>
      <c r="D9" s="12" t="s">
        <v>33</v>
      </c>
      <c r="E9" s="13" t="s">
        <v>34</v>
      </c>
      <c r="F9" s="14">
        <v>81</v>
      </c>
      <c r="G9" s="15"/>
      <c r="H9" s="15">
        <f t="shared" si="0"/>
        <v>81</v>
      </c>
      <c r="I9" s="15">
        <f t="shared" si="1"/>
        <v>48.6</v>
      </c>
      <c r="J9" s="15"/>
      <c r="K9" s="25">
        <f t="shared" si="2"/>
        <v>48.6</v>
      </c>
      <c r="L9" s="15">
        <v>80</v>
      </c>
      <c r="M9" s="26">
        <f t="shared" si="3"/>
        <v>32</v>
      </c>
      <c r="N9" s="15">
        <f t="shared" si="4"/>
        <v>80.6</v>
      </c>
      <c r="O9" s="27" t="s">
        <v>20</v>
      </c>
    </row>
    <row r="10" s="1" customFormat="1" ht="19.5" customHeight="1" spans="1:15">
      <c r="A10" s="16"/>
      <c r="B10" s="16"/>
      <c r="C10" s="16"/>
      <c r="D10" s="12" t="s">
        <v>35</v>
      </c>
      <c r="E10" s="13" t="s">
        <v>36</v>
      </c>
      <c r="F10" s="14">
        <v>68</v>
      </c>
      <c r="G10" s="15">
        <v>2</v>
      </c>
      <c r="H10" s="15">
        <f t="shared" si="0"/>
        <v>70</v>
      </c>
      <c r="I10" s="15">
        <f t="shared" si="1"/>
        <v>42</v>
      </c>
      <c r="J10" s="15"/>
      <c r="K10" s="25">
        <f t="shared" si="2"/>
        <v>42</v>
      </c>
      <c r="L10" s="15">
        <v>85.6</v>
      </c>
      <c r="M10" s="26">
        <f t="shared" si="3"/>
        <v>34.24</v>
      </c>
      <c r="N10" s="15">
        <f t="shared" si="4"/>
        <v>76.24</v>
      </c>
      <c r="O10" s="15"/>
    </row>
    <row r="11" s="1" customFormat="1" ht="19.5" customHeight="1" spans="1:15">
      <c r="A11" s="17"/>
      <c r="B11" s="17"/>
      <c r="C11" s="17"/>
      <c r="D11" s="12" t="s">
        <v>37</v>
      </c>
      <c r="E11" s="13" t="s">
        <v>38</v>
      </c>
      <c r="F11" s="14">
        <v>70</v>
      </c>
      <c r="G11" s="15"/>
      <c r="H11" s="15">
        <f t="shared" si="0"/>
        <v>70</v>
      </c>
      <c r="I11" s="15">
        <f t="shared" si="1"/>
        <v>42</v>
      </c>
      <c r="J11" s="15"/>
      <c r="K11" s="25">
        <f t="shared" si="2"/>
        <v>42</v>
      </c>
      <c r="L11" s="15">
        <v>77.8</v>
      </c>
      <c r="M11" s="26">
        <f t="shared" si="3"/>
        <v>31.12</v>
      </c>
      <c r="N11" s="15">
        <f t="shared" si="4"/>
        <v>73.12</v>
      </c>
      <c r="O11" s="15"/>
    </row>
    <row r="12" s="1" customFormat="1" ht="19.5" customHeight="1" spans="1:15">
      <c r="A12" s="11" t="s">
        <v>39</v>
      </c>
      <c r="B12" s="11">
        <v>201810104</v>
      </c>
      <c r="C12" s="11" t="s">
        <v>17</v>
      </c>
      <c r="D12" s="12" t="s">
        <v>40</v>
      </c>
      <c r="E12" s="13" t="s">
        <v>41</v>
      </c>
      <c r="F12" s="14">
        <v>58</v>
      </c>
      <c r="G12" s="15">
        <v>20</v>
      </c>
      <c r="H12" s="15">
        <f t="shared" ref="H10:H66" si="5">F12+G12</f>
        <v>78</v>
      </c>
      <c r="I12" s="15">
        <f t="shared" si="1"/>
        <v>46.8</v>
      </c>
      <c r="J12" s="15"/>
      <c r="K12" s="25">
        <f t="shared" ref="K10:K66" si="6">I12+J12</f>
        <v>46.8</v>
      </c>
      <c r="L12" s="15">
        <v>81.8</v>
      </c>
      <c r="M12" s="26">
        <f t="shared" si="3"/>
        <v>32.72</v>
      </c>
      <c r="N12" s="15">
        <f t="shared" si="4"/>
        <v>79.52</v>
      </c>
      <c r="O12" s="27" t="s">
        <v>20</v>
      </c>
    </row>
    <row r="13" s="1" customFormat="1" ht="19.5" customHeight="1" spans="1:15">
      <c r="A13" s="16"/>
      <c r="B13" s="16"/>
      <c r="C13" s="16"/>
      <c r="D13" s="12" t="s">
        <v>42</v>
      </c>
      <c r="E13" s="13" t="s">
        <v>43</v>
      </c>
      <c r="F13" s="14">
        <v>73</v>
      </c>
      <c r="G13" s="15"/>
      <c r="H13" s="15">
        <f t="shared" si="5"/>
        <v>73</v>
      </c>
      <c r="I13" s="15">
        <f t="shared" si="1"/>
        <v>43.8</v>
      </c>
      <c r="J13" s="15"/>
      <c r="K13" s="25">
        <f t="shared" si="6"/>
        <v>43.8</v>
      </c>
      <c r="L13" s="15">
        <v>86.2</v>
      </c>
      <c r="M13" s="26">
        <f t="shared" si="3"/>
        <v>34.48</v>
      </c>
      <c r="N13" s="15">
        <f t="shared" si="4"/>
        <v>78.28</v>
      </c>
      <c r="O13" s="15"/>
    </row>
    <row r="14" s="1" customFormat="1" ht="19.5" customHeight="1" spans="1:15">
      <c r="A14" s="17"/>
      <c r="B14" s="17"/>
      <c r="C14" s="17"/>
      <c r="D14" s="12" t="s">
        <v>44</v>
      </c>
      <c r="E14" s="13" t="s">
        <v>45</v>
      </c>
      <c r="F14" s="14">
        <v>73.5</v>
      </c>
      <c r="G14" s="15"/>
      <c r="H14" s="15">
        <f t="shared" si="5"/>
        <v>73.5</v>
      </c>
      <c r="I14" s="15">
        <f t="shared" si="1"/>
        <v>44.1</v>
      </c>
      <c r="J14" s="15"/>
      <c r="K14" s="25">
        <f t="shared" si="6"/>
        <v>44.1</v>
      </c>
      <c r="L14" s="15">
        <v>82.4</v>
      </c>
      <c r="M14" s="26">
        <f t="shared" si="3"/>
        <v>32.96</v>
      </c>
      <c r="N14" s="15">
        <f t="shared" si="4"/>
        <v>77.06</v>
      </c>
      <c r="O14" s="15"/>
    </row>
    <row r="15" ht="19.5" customHeight="1" spans="1:15">
      <c r="A15" s="11" t="s">
        <v>46</v>
      </c>
      <c r="B15" s="11">
        <v>201810105</v>
      </c>
      <c r="C15" s="11" t="s">
        <v>47</v>
      </c>
      <c r="D15" s="12" t="s">
        <v>48</v>
      </c>
      <c r="E15" s="13" t="s">
        <v>49</v>
      </c>
      <c r="F15" s="14">
        <v>76</v>
      </c>
      <c r="G15" s="15"/>
      <c r="H15" s="15">
        <f t="shared" si="5"/>
        <v>76</v>
      </c>
      <c r="I15" s="15">
        <f t="shared" si="1"/>
        <v>45.6</v>
      </c>
      <c r="J15" s="15"/>
      <c r="K15" s="25">
        <f t="shared" si="6"/>
        <v>45.6</v>
      </c>
      <c r="L15" s="15">
        <v>86.2</v>
      </c>
      <c r="M15" s="26">
        <f t="shared" si="3"/>
        <v>34.48</v>
      </c>
      <c r="N15" s="15">
        <f t="shared" si="4"/>
        <v>80.08</v>
      </c>
      <c r="O15" s="27" t="s">
        <v>20</v>
      </c>
    </row>
    <row r="16" ht="19.5" customHeight="1" spans="1:15">
      <c r="A16" s="16"/>
      <c r="B16" s="16"/>
      <c r="C16" s="16"/>
      <c r="D16" s="12" t="s">
        <v>50</v>
      </c>
      <c r="E16" s="13" t="s">
        <v>51</v>
      </c>
      <c r="F16" s="14">
        <v>77</v>
      </c>
      <c r="G16" s="15"/>
      <c r="H16" s="15">
        <f t="shared" si="5"/>
        <v>77</v>
      </c>
      <c r="I16" s="15">
        <f t="shared" si="1"/>
        <v>46.2</v>
      </c>
      <c r="J16" s="15"/>
      <c r="K16" s="25">
        <f t="shared" si="6"/>
        <v>46.2</v>
      </c>
      <c r="L16" s="15">
        <v>80.8</v>
      </c>
      <c r="M16" s="26">
        <f t="shared" si="3"/>
        <v>32.32</v>
      </c>
      <c r="N16" s="15">
        <f t="shared" si="4"/>
        <v>78.52</v>
      </c>
      <c r="O16" s="27" t="s">
        <v>20</v>
      </c>
    </row>
    <row r="17" s="2" customFormat="1" ht="19.5" customHeight="1" spans="1:15">
      <c r="A17" s="16"/>
      <c r="B17" s="16"/>
      <c r="C17" s="16"/>
      <c r="D17" s="12" t="s">
        <v>52</v>
      </c>
      <c r="E17" s="13" t="s">
        <v>53</v>
      </c>
      <c r="F17" s="14">
        <v>69</v>
      </c>
      <c r="G17" s="15"/>
      <c r="H17" s="15">
        <f t="shared" si="5"/>
        <v>69</v>
      </c>
      <c r="I17" s="15">
        <f t="shared" si="1"/>
        <v>41.4</v>
      </c>
      <c r="J17" s="15"/>
      <c r="K17" s="25">
        <f t="shared" si="6"/>
        <v>41.4</v>
      </c>
      <c r="L17" s="15">
        <v>83.9</v>
      </c>
      <c r="M17" s="26">
        <f t="shared" si="3"/>
        <v>33.56</v>
      </c>
      <c r="N17" s="15">
        <f t="shared" si="4"/>
        <v>74.96</v>
      </c>
      <c r="O17" s="29"/>
    </row>
    <row r="18" ht="19.5" customHeight="1" spans="1:15">
      <c r="A18" s="16"/>
      <c r="B18" s="16"/>
      <c r="C18" s="16"/>
      <c r="D18" s="12" t="s">
        <v>54</v>
      </c>
      <c r="E18" s="13" t="s">
        <v>55</v>
      </c>
      <c r="F18" s="14">
        <v>65</v>
      </c>
      <c r="G18" s="15"/>
      <c r="H18" s="15">
        <f t="shared" si="5"/>
        <v>65</v>
      </c>
      <c r="I18" s="15">
        <f t="shared" si="1"/>
        <v>39</v>
      </c>
      <c r="J18" s="15"/>
      <c r="K18" s="25">
        <f t="shared" si="6"/>
        <v>39</v>
      </c>
      <c r="L18" s="15">
        <v>83.9</v>
      </c>
      <c r="M18" s="26">
        <f t="shared" si="3"/>
        <v>33.56</v>
      </c>
      <c r="N18" s="15">
        <f t="shared" si="4"/>
        <v>72.56</v>
      </c>
      <c r="O18" s="29"/>
    </row>
    <row r="19" ht="19.5" customHeight="1" spans="1:15">
      <c r="A19" s="16"/>
      <c r="B19" s="16"/>
      <c r="C19" s="16"/>
      <c r="D19" s="12" t="s">
        <v>56</v>
      </c>
      <c r="E19" s="13" t="s">
        <v>57</v>
      </c>
      <c r="F19" s="14">
        <v>67</v>
      </c>
      <c r="G19" s="15"/>
      <c r="H19" s="15">
        <f t="shared" si="5"/>
        <v>67</v>
      </c>
      <c r="I19" s="15">
        <f t="shared" si="1"/>
        <v>40.2</v>
      </c>
      <c r="J19" s="15"/>
      <c r="K19" s="25">
        <f t="shared" si="6"/>
        <v>40.2</v>
      </c>
      <c r="L19" s="15">
        <v>80.2</v>
      </c>
      <c r="M19" s="26">
        <f t="shared" si="3"/>
        <v>32.08</v>
      </c>
      <c r="N19" s="15">
        <f t="shared" si="4"/>
        <v>72.28</v>
      </c>
      <c r="O19" s="29"/>
    </row>
    <row r="20" ht="19.5" customHeight="1" spans="1:15">
      <c r="A20" s="16"/>
      <c r="B20" s="16"/>
      <c r="C20" s="16"/>
      <c r="D20" s="12" t="s">
        <v>58</v>
      </c>
      <c r="E20" s="13" t="s">
        <v>59</v>
      </c>
      <c r="F20" s="14">
        <v>65</v>
      </c>
      <c r="G20" s="15"/>
      <c r="H20" s="15">
        <f t="shared" si="5"/>
        <v>65</v>
      </c>
      <c r="I20" s="15">
        <f t="shared" si="1"/>
        <v>39</v>
      </c>
      <c r="J20" s="15"/>
      <c r="K20" s="25">
        <f t="shared" si="6"/>
        <v>39</v>
      </c>
      <c r="L20" s="15">
        <v>80.8</v>
      </c>
      <c r="M20" s="26">
        <f t="shared" si="3"/>
        <v>32.32</v>
      </c>
      <c r="N20" s="15">
        <f t="shared" si="4"/>
        <v>71.32</v>
      </c>
      <c r="O20" s="29"/>
    </row>
    <row r="21" ht="19.5" customHeight="1" spans="1:15">
      <c r="A21" s="16"/>
      <c r="B21" s="16"/>
      <c r="C21" s="16"/>
      <c r="D21" s="12" t="s">
        <v>60</v>
      </c>
      <c r="E21" s="13" t="s">
        <v>61</v>
      </c>
      <c r="F21" s="14">
        <v>65</v>
      </c>
      <c r="G21" s="15"/>
      <c r="H21" s="15">
        <f t="shared" si="5"/>
        <v>65</v>
      </c>
      <c r="I21" s="15">
        <f t="shared" si="1"/>
        <v>39</v>
      </c>
      <c r="J21" s="15"/>
      <c r="K21" s="25">
        <f t="shared" si="6"/>
        <v>39</v>
      </c>
      <c r="L21" s="15">
        <v>78</v>
      </c>
      <c r="M21" s="26">
        <f t="shared" si="3"/>
        <v>31.2</v>
      </c>
      <c r="N21" s="15">
        <f t="shared" si="4"/>
        <v>70.2</v>
      </c>
      <c r="O21" s="29"/>
    </row>
    <row r="22" ht="19.5" customHeight="1" spans="1:15">
      <c r="A22" s="16"/>
      <c r="B22" s="16"/>
      <c r="C22" s="16"/>
      <c r="D22" s="12" t="s">
        <v>62</v>
      </c>
      <c r="E22" s="13" t="s">
        <v>63</v>
      </c>
      <c r="F22" s="14">
        <v>66</v>
      </c>
      <c r="G22" s="15"/>
      <c r="H22" s="15">
        <f t="shared" si="5"/>
        <v>66</v>
      </c>
      <c r="I22" s="15">
        <f t="shared" si="1"/>
        <v>39.6</v>
      </c>
      <c r="J22" s="15"/>
      <c r="K22" s="25">
        <f t="shared" si="6"/>
        <v>39.6</v>
      </c>
      <c r="L22" s="15">
        <v>75.4</v>
      </c>
      <c r="M22" s="26">
        <f t="shared" si="3"/>
        <v>30.16</v>
      </c>
      <c r="N22" s="15">
        <f t="shared" si="4"/>
        <v>69.76</v>
      </c>
      <c r="O22" s="29"/>
    </row>
    <row r="23" ht="19.5" customHeight="1" spans="1:15">
      <c r="A23" s="17"/>
      <c r="B23" s="17"/>
      <c r="C23" s="17"/>
      <c r="D23" s="12" t="s">
        <v>64</v>
      </c>
      <c r="E23" s="13" t="s">
        <v>65</v>
      </c>
      <c r="F23" s="14">
        <v>65</v>
      </c>
      <c r="G23" s="15"/>
      <c r="H23" s="15">
        <f t="shared" si="5"/>
        <v>65</v>
      </c>
      <c r="I23" s="15">
        <f t="shared" si="1"/>
        <v>39</v>
      </c>
      <c r="J23" s="15"/>
      <c r="K23" s="25">
        <f t="shared" si="6"/>
        <v>39</v>
      </c>
      <c r="L23" s="15">
        <v>71</v>
      </c>
      <c r="M23" s="26">
        <f t="shared" si="3"/>
        <v>28.4</v>
      </c>
      <c r="N23" s="15">
        <f t="shared" si="4"/>
        <v>67.4</v>
      </c>
      <c r="O23" s="29"/>
    </row>
    <row r="24" s="3" customFormat="1" ht="19.5" customHeight="1" spans="1:15">
      <c r="A24" s="18" t="s">
        <v>66</v>
      </c>
      <c r="B24" s="18">
        <v>201810106</v>
      </c>
      <c r="C24" s="18" t="s">
        <v>67</v>
      </c>
      <c r="D24" s="19" t="s">
        <v>68</v>
      </c>
      <c r="E24" s="20" t="s">
        <v>69</v>
      </c>
      <c r="F24" s="14">
        <v>65</v>
      </c>
      <c r="G24" s="15"/>
      <c r="H24" s="15">
        <f t="shared" si="5"/>
        <v>65</v>
      </c>
      <c r="I24" s="15">
        <f t="shared" si="1"/>
        <v>39</v>
      </c>
      <c r="J24" s="15"/>
      <c r="K24" s="25">
        <f t="shared" si="6"/>
        <v>39</v>
      </c>
      <c r="L24" s="15">
        <v>84.8</v>
      </c>
      <c r="M24" s="26">
        <f t="shared" si="3"/>
        <v>33.92</v>
      </c>
      <c r="N24" s="15">
        <f t="shared" si="4"/>
        <v>72.92</v>
      </c>
      <c r="O24" s="27" t="s">
        <v>20</v>
      </c>
    </row>
    <row r="25" s="3" customFormat="1" ht="19.5" customHeight="1" spans="1:15">
      <c r="A25" s="21"/>
      <c r="B25" s="21"/>
      <c r="C25" s="21"/>
      <c r="D25" s="19" t="s">
        <v>70</v>
      </c>
      <c r="E25" s="20" t="s">
        <v>71</v>
      </c>
      <c r="F25" s="14">
        <v>63</v>
      </c>
      <c r="G25" s="15"/>
      <c r="H25" s="15">
        <f t="shared" si="5"/>
        <v>63</v>
      </c>
      <c r="I25" s="15">
        <f t="shared" si="1"/>
        <v>37.8</v>
      </c>
      <c r="J25" s="15"/>
      <c r="K25" s="25">
        <f t="shared" si="6"/>
        <v>37.8</v>
      </c>
      <c r="L25" s="15">
        <v>84.1</v>
      </c>
      <c r="M25" s="26">
        <f t="shared" si="3"/>
        <v>33.64</v>
      </c>
      <c r="N25" s="15">
        <f t="shared" si="4"/>
        <v>71.44</v>
      </c>
      <c r="O25" s="27" t="s">
        <v>20</v>
      </c>
    </row>
    <row r="26" s="3" customFormat="1" ht="19.5" customHeight="1" spans="1:15">
      <c r="A26" s="21"/>
      <c r="B26" s="21"/>
      <c r="C26" s="21"/>
      <c r="D26" s="19" t="s">
        <v>72</v>
      </c>
      <c r="E26" s="20" t="s">
        <v>73</v>
      </c>
      <c r="F26" s="14">
        <v>63</v>
      </c>
      <c r="G26" s="15"/>
      <c r="H26" s="15">
        <f t="shared" si="5"/>
        <v>63</v>
      </c>
      <c r="I26" s="15">
        <f t="shared" si="1"/>
        <v>37.8</v>
      </c>
      <c r="J26" s="15"/>
      <c r="K26" s="25">
        <f t="shared" si="6"/>
        <v>37.8</v>
      </c>
      <c r="L26" s="15">
        <v>79.4</v>
      </c>
      <c r="M26" s="26">
        <f t="shared" si="3"/>
        <v>31.76</v>
      </c>
      <c r="N26" s="15">
        <f t="shared" si="4"/>
        <v>69.56</v>
      </c>
      <c r="O26" s="27" t="s">
        <v>20</v>
      </c>
    </row>
    <row r="27" s="3" customFormat="1" ht="19.5" customHeight="1" spans="1:15">
      <c r="A27" s="21"/>
      <c r="B27" s="21"/>
      <c r="C27" s="21"/>
      <c r="D27" s="19" t="s">
        <v>74</v>
      </c>
      <c r="E27" s="20" t="s">
        <v>75</v>
      </c>
      <c r="F27" s="14">
        <v>60</v>
      </c>
      <c r="G27" s="15"/>
      <c r="H27" s="15">
        <f t="shared" si="5"/>
        <v>60</v>
      </c>
      <c r="I27" s="15">
        <f t="shared" si="1"/>
        <v>36</v>
      </c>
      <c r="J27" s="15"/>
      <c r="K27" s="25">
        <f t="shared" si="6"/>
        <v>36</v>
      </c>
      <c r="L27" s="15">
        <v>82.6</v>
      </c>
      <c r="M27" s="26">
        <f t="shared" si="3"/>
        <v>33.04</v>
      </c>
      <c r="N27" s="15">
        <f t="shared" si="4"/>
        <v>69.04</v>
      </c>
      <c r="O27" s="30"/>
    </row>
    <row r="28" s="3" customFormat="1" ht="19.5" customHeight="1" spans="1:15">
      <c r="A28" s="21"/>
      <c r="B28" s="21"/>
      <c r="C28" s="21"/>
      <c r="D28" s="19" t="s">
        <v>76</v>
      </c>
      <c r="E28" s="20" t="s">
        <v>77</v>
      </c>
      <c r="F28" s="14">
        <v>59</v>
      </c>
      <c r="G28" s="15"/>
      <c r="H28" s="15">
        <f t="shared" si="5"/>
        <v>59</v>
      </c>
      <c r="I28" s="15">
        <f t="shared" si="1"/>
        <v>35.4</v>
      </c>
      <c r="J28" s="15"/>
      <c r="K28" s="25">
        <f t="shared" si="6"/>
        <v>35.4</v>
      </c>
      <c r="L28" s="15">
        <v>82.2</v>
      </c>
      <c r="M28" s="26">
        <f t="shared" si="3"/>
        <v>32.88</v>
      </c>
      <c r="N28" s="15">
        <f t="shared" si="4"/>
        <v>68.28</v>
      </c>
      <c r="O28" s="30"/>
    </row>
    <row r="29" s="3" customFormat="1" ht="19.5" customHeight="1" spans="1:15">
      <c r="A29" s="21"/>
      <c r="B29" s="21"/>
      <c r="C29" s="21"/>
      <c r="D29" s="19" t="s">
        <v>78</v>
      </c>
      <c r="E29" s="20" t="s">
        <v>79</v>
      </c>
      <c r="F29" s="14">
        <v>63.5</v>
      </c>
      <c r="G29" s="15"/>
      <c r="H29" s="15">
        <f t="shared" si="5"/>
        <v>63.5</v>
      </c>
      <c r="I29" s="15">
        <f t="shared" si="1"/>
        <v>38.1</v>
      </c>
      <c r="J29" s="15"/>
      <c r="K29" s="25">
        <f t="shared" si="6"/>
        <v>38.1</v>
      </c>
      <c r="L29" s="15">
        <v>74.4</v>
      </c>
      <c r="M29" s="26">
        <f t="shared" si="3"/>
        <v>29.76</v>
      </c>
      <c r="N29" s="15">
        <f t="shared" si="4"/>
        <v>67.86</v>
      </c>
      <c r="O29" s="30"/>
    </row>
    <row r="30" s="3" customFormat="1" ht="19.5" customHeight="1" spans="1:15">
      <c r="A30" s="21"/>
      <c r="B30" s="21"/>
      <c r="C30" s="21"/>
      <c r="D30" s="19" t="s">
        <v>80</v>
      </c>
      <c r="E30" s="20" t="s">
        <v>81</v>
      </c>
      <c r="F30" s="14">
        <v>59</v>
      </c>
      <c r="G30" s="15"/>
      <c r="H30" s="15">
        <f t="shared" si="5"/>
        <v>59</v>
      </c>
      <c r="I30" s="15">
        <f t="shared" si="1"/>
        <v>35.4</v>
      </c>
      <c r="J30" s="15"/>
      <c r="K30" s="25">
        <f t="shared" si="6"/>
        <v>35.4</v>
      </c>
      <c r="L30" s="15">
        <v>78.4</v>
      </c>
      <c r="M30" s="26">
        <f t="shared" si="3"/>
        <v>31.36</v>
      </c>
      <c r="N30" s="15">
        <f t="shared" si="4"/>
        <v>66.76</v>
      </c>
      <c r="O30" s="30"/>
    </row>
    <row r="31" s="3" customFormat="1" ht="19.5" customHeight="1" spans="1:15">
      <c r="A31" s="21"/>
      <c r="B31" s="21"/>
      <c r="C31" s="21"/>
      <c r="D31" s="19" t="s">
        <v>82</v>
      </c>
      <c r="E31" s="20" t="s">
        <v>83</v>
      </c>
      <c r="F31" s="14">
        <v>61.5</v>
      </c>
      <c r="G31" s="15"/>
      <c r="H31" s="15">
        <f t="shared" si="5"/>
        <v>61.5</v>
      </c>
      <c r="I31" s="15">
        <f t="shared" si="1"/>
        <v>36.9</v>
      </c>
      <c r="J31" s="15"/>
      <c r="K31" s="25">
        <f t="shared" si="6"/>
        <v>36.9</v>
      </c>
      <c r="L31" s="15">
        <v>72.8</v>
      </c>
      <c r="M31" s="26">
        <f t="shared" si="3"/>
        <v>29.12</v>
      </c>
      <c r="N31" s="15">
        <f t="shared" si="4"/>
        <v>66.02</v>
      </c>
      <c r="O31" s="30"/>
    </row>
    <row r="32" s="3" customFormat="1" ht="19.5" customHeight="1" spans="1:15">
      <c r="A32" s="22"/>
      <c r="B32" s="22"/>
      <c r="C32" s="22"/>
      <c r="D32" s="19"/>
      <c r="E32" s="20" t="s">
        <v>84</v>
      </c>
      <c r="F32" s="14">
        <v>77</v>
      </c>
      <c r="G32" s="15"/>
      <c r="H32" s="15">
        <f t="shared" si="5"/>
        <v>77</v>
      </c>
      <c r="I32" s="15">
        <f t="shared" si="1"/>
        <v>46.2</v>
      </c>
      <c r="J32" s="15"/>
      <c r="K32" s="25">
        <f t="shared" si="6"/>
        <v>46.2</v>
      </c>
      <c r="L32" s="15"/>
      <c r="M32" s="26"/>
      <c r="N32" s="15"/>
      <c r="O32" s="28" t="s">
        <v>31</v>
      </c>
    </row>
    <row r="33" s="1" customFormat="1" ht="19.5" customHeight="1" spans="1:15">
      <c r="A33" s="11" t="s">
        <v>85</v>
      </c>
      <c r="B33" s="11">
        <v>201810107</v>
      </c>
      <c r="C33" s="11" t="s">
        <v>17</v>
      </c>
      <c r="D33" s="12" t="s">
        <v>86</v>
      </c>
      <c r="E33" s="13" t="s">
        <v>87</v>
      </c>
      <c r="F33" s="14">
        <v>58</v>
      </c>
      <c r="G33" s="15"/>
      <c r="H33" s="15">
        <f t="shared" si="5"/>
        <v>58</v>
      </c>
      <c r="I33" s="15">
        <f t="shared" ref="I26:I66" si="7">H33*0.6</f>
        <v>34.8</v>
      </c>
      <c r="J33" s="15"/>
      <c r="K33" s="25">
        <f t="shared" si="6"/>
        <v>34.8</v>
      </c>
      <c r="L33" s="15">
        <v>84</v>
      </c>
      <c r="M33" s="26">
        <f t="shared" si="3"/>
        <v>33.6</v>
      </c>
      <c r="N33" s="15">
        <f t="shared" si="4"/>
        <v>68.4</v>
      </c>
      <c r="O33" s="27" t="s">
        <v>20</v>
      </c>
    </row>
    <row r="34" s="1" customFormat="1" ht="19.5" customHeight="1" spans="1:15">
      <c r="A34" s="16"/>
      <c r="B34" s="16"/>
      <c r="C34" s="16"/>
      <c r="D34" s="12" t="s">
        <v>88</v>
      </c>
      <c r="E34" s="13" t="s">
        <v>89</v>
      </c>
      <c r="F34" s="14">
        <v>56.5</v>
      </c>
      <c r="G34" s="15"/>
      <c r="H34" s="15">
        <f t="shared" si="5"/>
        <v>56.5</v>
      </c>
      <c r="I34" s="15">
        <f t="shared" si="7"/>
        <v>33.9</v>
      </c>
      <c r="J34" s="15"/>
      <c r="K34" s="25">
        <f t="shared" si="6"/>
        <v>33.9</v>
      </c>
      <c r="L34" s="15">
        <v>80.6</v>
      </c>
      <c r="M34" s="26">
        <f t="shared" si="3"/>
        <v>32.24</v>
      </c>
      <c r="N34" s="15">
        <f t="shared" si="4"/>
        <v>66.14</v>
      </c>
      <c r="O34" s="15"/>
    </row>
    <row r="35" s="1" customFormat="1" ht="19.5" customHeight="1" spans="1:15">
      <c r="A35" s="16"/>
      <c r="B35" s="16"/>
      <c r="C35" s="16"/>
      <c r="D35" s="12" t="s">
        <v>90</v>
      </c>
      <c r="E35" s="13" t="s">
        <v>91</v>
      </c>
      <c r="F35" s="14">
        <v>54</v>
      </c>
      <c r="G35" s="15"/>
      <c r="H35" s="15">
        <f t="shared" si="5"/>
        <v>54</v>
      </c>
      <c r="I35" s="15">
        <f t="shared" si="7"/>
        <v>32.4</v>
      </c>
      <c r="J35" s="15"/>
      <c r="K35" s="25">
        <f t="shared" si="6"/>
        <v>32.4</v>
      </c>
      <c r="L35" s="15">
        <v>82</v>
      </c>
      <c r="M35" s="26">
        <f t="shared" si="3"/>
        <v>32.8</v>
      </c>
      <c r="N35" s="15">
        <f t="shared" si="4"/>
        <v>65.2</v>
      </c>
      <c r="O35" s="15"/>
    </row>
    <row r="36" s="1" customFormat="1" ht="19.5" customHeight="1" spans="1:15">
      <c r="A36" s="17"/>
      <c r="B36" s="17"/>
      <c r="C36" s="17"/>
      <c r="D36" s="12" t="s">
        <v>92</v>
      </c>
      <c r="E36" s="13" t="s">
        <v>93</v>
      </c>
      <c r="F36" s="14">
        <v>54</v>
      </c>
      <c r="G36" s="15"/>
      <c r="H36" s="15">
        <f t="shared" si="5"/>
        <v>54</v>
      </c>
      <c r="I36" s="15">
        <f t="shared" si="7"/>
        <v>32.4</v>
      </c>
      <c r="J36" s="15"/>
      <c r="K36" s="25">
        <f t="shared" si="6"/>
        <v>32.4</v>
      </c>
      <c r="L36" s="15">
        <v>79.4</v>
      </c>
      <c r="M36" s="26">
        <f t="shared" ref="M36:M66" si="8">L36*0.4</f>
        <v>31.76</v>
      </c>
      <c r="N36" s="15">
        <f t="shared" ref="N36:N66" si="9">K36+M36</f>
        <v>64.16</v>
      </c>
      <c r="O36" s="15"/>
    </row>
    <row r="37" s="1" customFormat="1" ht="20" customHeight="1" spans="1:15">
      <c r="A37" s="11" t="s">
        <v>94</v>
      </c>
      <c r="B37" s="11">
        <v>201810108</v>
      </c>
      <c r="C37" s="11" t="s">
        <v>17</v>
      </c>
      <c r="D37" s="12" t="s">
        <v>95</v>
      </c>
      <c r="E37" s="13" t="s">
        <v>96</v>
      </c>
      <c r="F37" s="14">
        <v>73</v>
      </c>
      <c r="G37" s="15"/>
      <c r="H37" s="15">
        <f t="shared" si="5"/>
        <v>73</v>
      </c>
      <c r="I37" s="15">
        <f t="shared" si="7"/>
        <v>43.8</v>
      </c>
      <c r="J37" s="15"/>
      <c r="K37" s="25">
        <f t="shared" si="6"/>
        <v>43.8</v>
      </c>
      <c r="L37" s="15">
        <v>83.4</v>
      </c>
      <c r="M37" s="26">
        <f t="shared" si="8"/>
        <v>33.36</v>
      </c>
      <c r="N37" s="15">
        <f t="shared" si="9"/>
        <v>77.16</v>
      </c>
      <c r="O37" s="27" t="s">
        <v>20</v>
      </c>
    </row>
    <row r="38" s="1" customFormat="1" ht="20" customHeight="1" spans="1:15">
      <c r="A38" s="16"/>
      <c r="B38" s="16"/>
      <c r="C38" s="16"/>
      <c r="D38" s="12" t="s">
        <v>97</v>
      </c>
      <c r="E38" s="13" t="s">
        <v>98</v>
      </c>
      <c r="F38" s="14">
        <v>71</v>
      </c>
      <c r="G38" s="15"/>
      <c r="H38" s="15">
        <f t="shared" si="5"/>
        <v>71</v>
      </c>
      <c r="I38" s="15">
        <f t="shared" si="7"/>
        <v>42.6</v>
      </c>
      <c r="J38" s="15"/>
      <c r="K38" s="25">
        <f t="shared" si="6"/>
        <v>42.6</v>
      </c>
      <c r="L38" s="15">
        <v>81.8</v>
      </c>
      <c r="M38" s="26">
        <f t="shared" si="8"/>
        <v>32.72</v>
      </c>
      <c r="N38" s="15">
        <f t="shared" si="9"/>
        <v>75.32</v>
      </c>
      <c r="O38" s="15"/>
    </row>
    <row r="39" s="1" customFormat="1" ht="20" customHeight="1" spans="1:15">
      <c r="A39" s="17"/>
      <c r="B39" s="17"/>
      <c r="C39" s="17"/>
      <c r="D39" s="12" t="s">
        <v>99</v>
      </c>
      <c r="E39" s="13" t="s">
        <v>100</v>
      </c>
      <c r="F39" s="14">
        <v>69</v>
      </c>
      <c r="G39" s="15"/>
      <c r="H39" s="15">
        <f t="shared" si="5"/>
        <v>69</v>
      </c>
      <c r="I39" s="15">
        <f t="shared" si="7"/>
        <v>41.4</v>
      </c>
      <c r="J39" s="15"/>
      <c r="K39" s="25">
        <f t="shared" si="6"/>
        <v>41.4</v>
      </c>
      <c r="L39" s="15">
        <v>82.6</v>
      </c>
      <c r="M39" s="26">
        <f t="shared" si="8"/>
        <v>33.04</v>
      </c>
      <c r="N39" s="15">
        <f t="shared" si="9"/>
        <v>74.44</v>
      </c>
      <c r="O39" s="15"/>
    </row>
    <row r="40" s="1" customFormat="1" ht="20" customHeight="1" spans="1:15">
      <c r="A40" s="11" t="s">
        <v>101</v>
      </c>
      <c r="B40" s="11">
        <v>201810109</v>
      </c>
      <c r="C40" s="11" t="s">
        <v>17</v>
      </c>
      <c r="D40" s="12" t="s">
        <v>102</v>
      </c>
      <c r="E40" s="13" t="s">
        <v>103</v>
      </c>
      <c r="F40" s="14">
        <v>71</v>
      </c>
      <c r="G40" s="15"/>
      <c r="H40" s="15">
        <f t="shared" si="5"/>
        <v>71</v>
      </c>
      <c r="I40" s="15">
        <f t="shared" si="7"/>
        <v>42.6</v>
      </c>
      <c r="J40" s="15"/>
      <c r="K40" s="25">
        <f t="shared" si="6"/>
        <v>42.6</v>
      </c>
      <c r="L40" s="15">
        <v>87.6</v>
      </c>
      <c r="M40" s="26">
        <f t="shared" si="8"/>
        <v>35.04</v>
      </c>
      <c r="N40" s="15">
        <f t="shared" si="9"/>
        <v>77.64</v>
      </c>
      <c r="O40" s="27" t="s">
        <v>20</v>
      </c>
    </row>
    <row r="41" s="1" customFormat="1" ht="20" customHeight="1" spans="1:15">
      <c r="A41" s="16"/>
      <c r="B41" s="16"/>
      <c r="C41" s="16"/>
      <c r="D41" s="12" t="s">
        <v>104</v>
      </c>
      <c r="E41" s="13" t="s">
        <v>105</v>
      </c>
      <c r="F41" s="14">
        <v>72</v>
      </c>
      <c r="G41" s="15"/>
      <c r="H41" s="15">
        <f t="shared" si="5"/>
        <v>72</v>
      </c>
      <c r="I41" s="15">
        <f t="shared" si="7"/>
        <v>43.2</v>
      </c>
      <c r="J41" s="15"/>
      <c r="K41" s="25">
        <f t="shared" si="6"/>
        <v>43.2</v>
      </c>
      <c r="L41" s="15">
        <v>84</v>
      </c>
      <c r="M41" s="26">
        <f t="shared" si="8"/>
        <v>33.6</v>
      </c>
      <c r="N41" s="15">
        <f t="shared" si="9"/>
        <v>76.8</v>
      </c>
      <c r="O41" s="15"/>
    </row>
    <row r="42" s="1" customFormat="1" ht="20" customHeight="1" spans="1:15">
      <c r="A42" s="17"/>
      <c r="B42" s="17"/>
      <c r="C42" s="17"/>
      <c r="D42" s="12" t="s">
        <v>106</v>
      </c>
      <c r="E42" s="13" t="s">
        <v>107</v>
      </c>
      <c r="F42" s="14">
        <v>63</v>
      </c>
      <c r="G42" s="15"/>
      <c r="H42" s="15">
        <f t="shared" si="5"/>
        <v>63</v>
      </c>
      <c r="I42" s="15">
        <f t="shared" si="7"/>
        <v>37.8</v>
      </c>
      <c r="J42" s="15"/>
      <c r="K42" s="25">
        <f t="shared" si="6"/>
        <v>37.8</v>
      </c>
      <c r="L42" s="15">
        <v>82.2</v>
      </c>
      <c r="M42" s="26">
        <f t="shared" si="8"/>
        <v>32.88</v>
      </c>
      <c r="N42" s="15">
        <f t="shared" si="9"/>
        <v>70.68</v>
      </c>
      <c r="O42" s="15"/>
    </row>
    <row r="43" s="1" customFormat="1" ht="20" customHeight="1" spans="1:15">
      <c r="A43" s="11" t="s">
        <v>108</v>
      </c>
      <c r="B43" s="11">
        <v>201810110</v>
      </c>
      <c r="C43" s="11" t="s">
        <v>47</v>
      </c>
      <c r="D43" s="12" t="s">
        <v>109</v>
      </c>
      <c r="E43" s="13" t="s">
        <v>110</v>
      </c>
      <c r="F43" s="23">
        <v>59</v>
      </c>
      <c r="G43" s="15"/>
      <c r="H43" s="15">
        <f t="shared" si="5"/>
        <v>59</v>
      </c>
      <c r="I43" s="15">
        <f t="shared" si="7"/>
        <v>35.4</v>
      </c>
      <c r="J43" s="15"/>
      <c r="K43" s="25">
        <f t="shared" si="6"/>
        <v>35.4</v>
      </c>
      <c r="L43" s="15">
        <v>83.6</v>
      </c>
      <c r="M43" s="26">
        <f t="shared" si="8"/>
        <v>33.44</v>
      </c>
      <c r="N43" s="15">
        <f t="shared" si="9"/>
        <v>68.84</v>
      </c>
      <c r="O43" s="27" t="s">
        <v>20</v>
      </c>
    </row>
    <row r="44" s="1" customFormat="1" ht="20" customHeight="1" spans="1:15">
      <c r="A44" s="16"/>
      <c r="B44" s="16"/>
      <c r="C44" s="16"/>
      <c r="D44" s="12" t="s">
        <v>111</v>
      </c>
      <c r="E44" s="13" t="s">
        <v>112</v>
      </c>
      <c r="F44" s="14">
        <v>58</v>
      </c>
      <c r="G44" s="15"/>
      <c r="H44" s="15">
        <f t="shared" si="5"/>
        <v>58</v>
      </c>
      <c r="I44" s="15">
        <f t="shared" si="7"/>
        <v>34.8</v>
      </c>
      <c r="J44" s="15"/>
      <c r="K44" s="25">
        <f t="shared" si="6"/>
        <v>34.8</v>
      </c>
      <c r="L44" s="15">
        <v>81.2</v>
      </c>
      <c r="M44" s="26">
        <f t="shared" si="8"/>
        <v>32.48</v>
      </c>
      <c r="N44" s="15">
        <f t="shared" si="9"/>
        <v>67.28</v>
      </c>
      <c r="O44" s="27" t="s">
        <v>20</v>
      </c>
    </row>
    <row r="45" s="1" customFormat="1" ht="20" customHeight="1" spans="1:15">
      <c r="A45" s="16"/>
      <c r="B45" s="16"/>
      <c r="C45" s="16"/>
      <c r="D45" s="12" t="s">
        <v>113</v>
      </c>
      <c r="E45" s="13" t="s">
        <v>114</v>
      </c>
      <c r="F45" s="14">
        <v>57</v>
      </c>
      <c r="G45" s="15"/>
      <c r="H45" s="15">
        <f t="shared" si="5"/>
        <v>57</v>
      </c>
      <c r="I45" s="15">
        <f t="shared" si="7"/>
        <v>34.2</v>
      </c>
      <c r="J45" s="15"/>
      <c r="K45" s="25">
        <f t="shared" si="6"/>
        <v>34.2</v>
      </c>
      <c r="L45" s="15">
        <v>81.4</v>
      </c>
      <c r="M45" s="26">
        <f t="shared" si="8"/>
        <v>32.56</v>
      </c>
      <c r="N45" s="15">
        <f t="shared" si="9"/>
        <v>66.76</v>
      </c>
      <c r="O45" s="15"/>
    </row>
    <row r="46" s="1" customFormat="1" ht="20" customHeight="1" spans="1:15">
      <c r="A46" s="16"/>
      <c r="B46" s="16"/>
      <c r="C46" s="16"/>
      <c r="D46" s="12" t="s">
        <v>115</v>
      </c>
      <c r="E46" s="13" t="s">
        <v>116</v>
      </c>
      <c r="F46" s="14">
        <v>57</v>
      </c>
      <c r="G46" s="15"/>
      <c r="H46" s="15">
        <f t="shared" si="5"/>
        <v>57</v>
      </c>
      <c r="I46" s="15">
        <f t="shared" si="7"/>
        <v>34.2</v>
      </c>
      <c r="J46" s="15"/>
      <c r="K46" s="25">
        <f t="shared" si="6"/>
        <v>34.2</v>
      </c>
      <c r="L46" s="15">
        <v>78.4</v>
      </c>
      <c r="M46" s="26">
        <f t="shared" si="8"/>
        <v>31.36</v>
      </c>
      <c r="N46" s="15">
        <f t="shared" si="9"/>
        <v>65.56</v>
      </c>
      <c r="O46" s="15"/>
    </row>
    <row r="47" s="1" customFormat="1" ht="20" customHeight="1" spans="1:15">
      <c r="A47" s="16"/>
      <c r="B47" s="16"/>
      <c r="C47" s="16"/>
      <c r="D47" s="12" t="s">
        <v>117</v>
      </c>
      <c r="E47" s="13" t="s">
        <v>118</v>
      </c>
      <c r="F47" s="14">
        <v>53.5</v>
      </c>
      <c r="G47" s="15"/>
      <c r="H47" s="15">
        <f t="shared" si="5"/>
        <v>53.5</v>
      </c>
      <c r="I47" s="15">
        <f t="shared" si="7"/>
        <v>32.1</v>
      </c>
      <c r="J47" s="15"/>
      <c r="K47" s="25">
        <f t="shared" si="6"/>
        <v>32.1</v>
      </c>
      <c r="L47" s="15">
        <v>81.6</v>
      </c>
      <c r="M47" s="26">
        <f t="shared" si="8"/>
        <v>32.64</v>
      </c>
      <c r="N47" s="15">
        <f t="shared" si="9"/>
        <v>64.74</v>
      </c>
      <c r="O47" s="15"/>
    </row>
    <row r="48" s="1" customFormat="1" ht="20" customHeight="1" spans="1:15">
      <c r="A48" s="17"/>
      <c r="B48" s="17"/>
      <c r="C48" s="17"/>
      <c r="D48" s="12" t="s">
        <v>119</v>
      </c>
      <c r="E48" s="13" t="s">
        <v>120</v>
      </c>
      <c r="F48" s="14">
        <v>52</v>
      </c>
      <c r="G48" s="15"/>
      <c r="H48" s="15">
        <f t="shared" si="5"/>
        <v>52</v>
      </c>
      <c r="I48" s="15">
        <f t="shared" si="7"/>
        <v>31.2</v>
      </c>
      <c r="J48" s="15"/>
      <c r="K48" s="25">
        <f t="shared" si="6"/>
        <v>31.2</v>
      </c>
      <c r="L48" s="15">
        <v>82.2</v>
      </c>
      <c r="M48" s="26">
        <f t="shared" si="8"/>
        <v>32.88</v>
      </c>
      <c r="N48" s="15">
        <f t="shared" si="9"/>
        <v>64.08</v>
      </c>
      <c r="O48" s="15"/>
    </row>
    <row r="49" s="1" customFormat="1" ht="20" customHeight="1" spans="1:15">
      <c r="A49" s="11" t="s">
        <v>121</v>
      </c>
      <c r="B49" s="11">
        <v>201810111</v>
      </c>
      <c r="C49" s="11" t="s">
        <v>17</v>
      </c>
      <c r="D49" s="12" t="s">
        <v>122</v>
      </c>
      <c r="E49" s="13" t="s">
        <v>123</v>
      </c>
      <c r="F49" s="14">
        <v>62</v>
      </c>
      <c r="G49" s="15"/>
      <c r="H49" s="15">
        <f t="shared" si="5"/>
        <v>62</v>
      </c>
      <c r="I49" s="15">
        <f t="shared" si="7"/>
        <v>37.2</v>
      </c>
      <c r="J49" s="15"/>
      <c r="K49" s="25">
        <f t="shared" si="6"/>
        <v>37.2</v>
      </c>
      <c r="L49" s="15">
        <v>81.6</v>
      </c>
      <c r="M49" s="26">
        <f t="shared" si="8"/>
        <v>32.64</v>
      </c>
      <c r="N49" s="15">
        <f t="shared" si="9"/>
        <v>69.84</v>
      </c>
      <c r="O49" s="27" t="s">
        <v>20</v>
      </c>
    </row>
    <row r="50" s="1" customFormat="1" ht="20" customHeight="1" spans="1:15">
      <c r="A50" s="16"/>
      <c r="B50" s="16"/>
      <c r="C50" s="16"/>
      <c r="D50" s="12" t="s">
        <v>124</v>
      </c>
      <c r="E50" s="13" t="s">
        <v>125</v>
      </c>
      <c r="F50" s="14">
        <v>63</v>
      </c>
      <c r="G50" s="15"/>
      <c r="H50" s="15">
        <f t="shared" si="5"/>
        <v>63</v>
      </c>
      <c r="I50" s="15">
        <f t="shared" si="7"/>
        <v>37.8</v>
      </c>
      <c r="J50" s="15"/>
      <c r="K50" s="25">
        <f t="shared" si="6"/>
        <v>37.8</v>
      </c>
      <c r="L50" s="15">
        <v>79.6</v>
      </c>
      <c r="M50" s="26">
        <f t="shared" si="8"/>
        <v>31.84</v>
      </c>
      <c r="N50" s="15">
        <f t="shared" si="9"/>
        <v>69.64</v>
      </c>
      <c r="O50" s="15"/>
    </row>
    <row r="51" s="1" customFormat="1" ht="20" customHeight="1" spans="1:15">
      <c r="A51" s="16"/>
      <c r="B51" s="17"/>
      <c r="C51" s="17"/>
      <c r="D51" s="12" t="s">
        <v>126</v>
      </c>
      <c r="E51" s="13" t="s">
        <v>127</v>
      </c>
      <c r="F51" s="14">
        <v>59</v>
      </c>
      <c r="G51" s="15"/>
      <c r="H51" s="15">
        <f t="shared" si="5"/>
        <v>59</v>
      </c>
      <c r="I51" s="15">
        <f t="shared" si="7"/>
        <v>35.4</v>
      </c>
      <c r="J51" s="15"/>
      <c r="K51" s="25">
        <f t="shared" si="6"/>
        <v>35.4</v>
      </c>
      <c r="L51" s="15">
        <v>82.8</v>
      </c>
      <c r="M51" s="26">
        <f t="shared" si="8"/>
        <v>33.12</v>
      </c>
      <c r="N51" s="15">
        <f t="shared" si="9"/>
        <v>68.52</v>
      </c>
      <c r="O51" s="15"/>
    </row>
    <row r="52" s="1" customFormat="1" ht="20" customHeight="1" spans="1:15">
      <c r="A52" s="11" t="s">
        <v>121</v>
      </c>
      <c r="B52" s="11">
        <v>201810112</v>
      </c>
      <c r="C52" s="11" t="s">
        <v>17</v>
      </c>
      <c r="D52" s="12" t="s">
        <v>128</v>
      </c>
      <c r="E52" s="13" t="s">
        <v>129</v>
      </c>
      <c r="F52" s="14">
        <v>70.5</v>
      </c>
      <c r="G52" s="15"/>
      <c r="H52" s="15">
        <f t="shared" si="5"/>
        <v>70.5</v>
      </c>
      <c r="I52" s="15">
        <f t="shared" si="7"/>
        <v>42.3</v>
      </c>
      <c r="J52" s="15"/>
      <c r="K52" s="25">
        <f t="shared" si="6"/>
        <v>42.3</v>
      </c>
      <c r="L52" s="15">
        <v>83.4</v>
      </c>
      <c r="M52" s="26">
        <f t="shared" si="8"/>
        <v>33.36</v>
      </c>
      <c r="N52" s="15">
        <f t="shared" si="9"/>
        <v>75.66</v>
      </c>
      <c r="O52" s="27" t="s">
        <v>20</v>
      </c>
    </row>
    <row r="53" s="1" customFormat="1" ht="20" customHeight="1" spans="1:15">
      <c r="A53" s="16"/>
      <c r="B53" s="16"/>
      <c r="C53" s="16"/>
      <c r="D53" s="12" t="s">
        <v>130</v>
      </c>
      <c r="E53" s="13" t="s">
        <v>131</v>
      </c>
      <c r="F53" s="14">
        <v>69</v>
      </c>
      <c r="G53" s="15"/>
      <c r="H53" s="15">
        <f t="shared" si="5"/>
        <v>69</v>
      </c>
      <c r="I53" s="15">
        <f t="shared" si="7"/>
        <v>41.4</v>
      </c>
      <c r="J53" s="15"/>
      <c r="K53" s="25">
        <f t="shared" si="6"/>
        <v>41.4</v>
      </c>
      <c r="L53" s="15">
        <v>83.2</v>
      </c>
      <c r="M53" s="26">
        <f t="shared" si="8"/>
        <v>33.28</v>
      </c>
      <c r="N53" s="15">
        <f t="shared" si="9"/>
        <v>74.68</v>
      </c>
      <c r="O53" s="15"/>
    </row>
    <row r="54" s="1" customFormat="1" ht="20" customHeight="1" spans="1:15">
      <c r="A54" s="16"/>
      <c r="B54" s="17"/>
      <c r="C54" s="17"/>
      <c r="D54" s="12" t="s">
        <v>132</v>
      </c>
      <c r="E54" s="13" t="s">
        <v>133</v>
      </c>
      <c r="F54" s="14">
        <v>66</v>
      </c>
      <c r="G54" s="15"/>
      <c r="H54" s="15">
        <f t="shared" si="5"/>
        <v>66</v>
      </c>
      <c r="I54" s="15">
        <f t="shared" si="7"/>
        <v>39.6</v>
      </c>
      <c r="J54" s="15"/>
      <c r="K54" s="25">
        <f t="shared" si="6"/>
        <v>39.6</v>
      </c>
      <c r="L54" s="15">
        <v>82.2</v>
      </c>
      <c r="M54" s="26">
        <f t="shared" si="8"/>
        <v>32.88</v>
      </c>
      <c r="N54" s="15">
        <f t="shared" si="9"/>
        <v>72.48</v>
      </c>
      <c r="O54" s="15"/>
    </row>
    <row r="55" s="1" customFormat="1" ht="20" customHeight="1" spans="1:15">
      <c r="A55" s="11" t="s">
        <v>134</v>
      </c>
      <c r="B55" s="11">
        <v>201810113</v>
      </c>
      <c r="C55" s="11" t="s">
        <v>17</v>
      </c>
      <c r="D55" s="12" t="s">
        <v>135</v>
      </c>
      <c r="E55" s="13" t="s">
        <v>136</v>
      </c>
      <c r="F55" s="14">
        <v>73</v>
      </c>
      <c r="G55" s="15"/>
      <c r="H55" s="15">
        <f t="shared" si="5"/>
        <v>73</v>
      </c>
      <c r="I55" s="15">
        <f t="shared" si="7"/>
        <v>43.8</v>
      </c>
      <c r="J55" s="15"/>
      <c r="K55" s="25">
        <f t="shared" si="6"/>
        <v>43.8</v>
      </c>
      <c r="L55" s="15">
        <v>80.8</v>
      </c>
      <c r="M55" s="26">
        <f t="shared" si="8"/>
        <v>32.32</v>
      </c>
      <c r="N55" s="15">
        <f t="shared" si="9"/>
        <v>76.12</v>
      </c>
      <c r="O55" s="27" t="s">
        <v>20</v>
      </c>
    </row>
    <row r="56" s="1" customFormat="1" ht="20" customHeight="1" spans="1:15">
      <c r="A56" s="16"/>
      <c r="B56" s="16"/>
      <c r="C56" s="16"/>
      <c r="D56" s="12" t="s">
        <v>137</v>
      </c>
      <c r="E56" s="13" t="s">
        <v>138</v>
      </c>
      <c r="F56" s="14">
        <v>69</v>
      </c>
      <c r="G56" s="15"/>
      <c r="H56" s="15">
        <f t="shared" si="5"/>
        <v>69</v>
      </c>
      <c r="I56" s="15">
        <f t="shared" si="7"/>
        <v>41.4</v>
      </c>
      <c r="J56" s="15"/>
      <c r="K56" s="25">
        <f t="shared" si="6"/>
        <v>41.4</v>
      </c>
      <c r="L56" s="15">
        <v>82</v>
      </c>
      <c r="M56" s="26">
        <f t="shared" si="8"/>
        <v>32.8</v>
      </c>
      <c r="N56" s="15">
        <f t="shared" si="9"/>
        <v>74.2</v>
      </c>
      <c r="O56" s="15"/>
    </row>
    <row r="57" s="1" customFormat="1" ht="20" customHeight="1" spans="1:15">
      <c r="A57" s="17"/>
      <c r="B57" s="17"/>
      <c r="C57" s="17"/>
      <c r="D57" s="12" t="s">
        <v>139</v>
      </c>
      <c r="E57" s="13" t="s">
        <v>140</v>
      </c>
      <c r="F57" s="14">
        <v>62</v>
      </c>
      <c r="G57" s="15"/>
      <c r="H57" s="15">
        <f t="shared" si="5"/>
        <v>62</v>
      </c>
      <c r="I57" s="15">
        <f t="shared" si="7"/>
        <v>37.2</v>
      </c>
      <c r="J57" s="15"/>
      <c r="K57" s="25">
        <f t="shared" si="6"/>
        <v>37.2</v>
      </c>
      <c r="L57" s="15">
        <v>82.4</v>
      </c>
      <c r="M57" s="26">
        <f t="shared" si="8"/>
        <v>32.96</v>
      </c>
      <c r="N57" s="15">
        <f t="shared" si="9"/>
        <v>70.16</v>
      </c>
      <c r="O57" s="15"/>
    </row>
    <row r="58" s="1" customFormat="1" ht="20" customHeight="1" spans="1:15">
      <c r="A58" s="11" t="s">
        <v>141</v>
      </c>
      <c r="B58" s="11">
        <v>201810114</v>
      </c>
      <c r="C58" s="11" t="s">
        <v>17</v>
      </c>
      <c r="D58" s="12" t="s">
        <v>142</v>
      </c>
      <c r="E58" s="13" t="s">
        <v>143</v>
      </c>
      <c r="F58" s="14">
        <v>66</v>
      </c>
      <c r="G58" s="15"/>
      <c r="H58" s="15">
        <f t="shared" si="5"/>
        <v>66</v>
      </c>
      <c r="I58" s="15">
        <f t="shared" si="7"/>
        <v>39.6</v>
      </c>
      <c r="J58" s="15"/>
      <c r="K58" s="25">
        <f t="shared" si="6"/>
        <v>39.6</v>
      </c>
      <c r="L58" s="15">
        <v>81.8</v>
      </c>
      <c r="M58" s="26">
        <f t="shared" si="8"/>
        <v>32.72</v>
      </c>
      <c r="N58" s="15">
        <f t="shared" si="9"/>
        <v>72.32</v>
      </c>
      <c r="O58" s="27" t="s">
        <v>20</v>
      </c>
    </row>
    <row r="59" s="1" customFormat="1" ht="20" customHeight="1" spans="1:15">
      <c r="A59" s="16"/>
      <c r="B59" s="16"/>
      <c r="C59" s="16"/>
      <c r="D59" s="12" t="s">
        <v>144</v>
      </c>
      <c r="E59" s="13" t="s">
        <v>145</v>
      </c>
      <c r="F59" s="14">
        <v>65</v>
      </c>
      <c r="G59" s="15"/>
      <c r="H59" s="15">
        <f t="shared" si="5"/>
        <v>65</v>
      </c>
      <c r="I59" s="15">
        <f t="shared" si="7"/>
        <v>39</v>
      </c>
      <c r="J59" s="15"/>
      <c r="K59" s="25">
        <f t="shared" si="6"/>
        <v>39</v>
      </c>
      <c r="L59" s="15">
        <v>82.2</v>
      </c>
      <c r="M59" s="26">
        <f t="shared" si="8"/>
        <v>32.88</v>
      </c>
      <c r="N59" s="15">
        <f t="shared" si="9"/>
        <v>71.88</v>
      </c>
      <c r="O59" s="15"/>
    </row>
    <row r="60" s="1" customFormat="1" ht="20" customHeight="1" spans="1:15">
      <c r="A60" s="17"/>
      <c r="B60" s="17"/>
      <c r="C60" s="17"/>
      <c r="D60" s="12" t="s">
        <v>146</v>
      </c>
      <c r="E60" s="13" t="s">
        <v>147</v>
      </c>
      <c r="F60" s="14">
        <v>62</v>
      </c>
      <c r="G60" s="15"/>
      <c r="H60" s="15">
        <f t="shared" si="5"/>
        <v>62</v>
      </c>
      <c r="I60" s="15">
        <f t="shared" si="7"/>
        <v>37.2</v>
      </c>
      <c r="J60" s="15"/>
      <c r="K60" s="25">
        <f t="shared" si="6"/>
        <v>37.2</v>
      </c>
      <c r="L60" s="15">
        <v>80</v>
      </c>
      <c r="M60" s="26">
        <f t="shared" si="8"/>
        <v>32</v>
      </c>
      <c r="N60" s="15">
        <f t="shared" si="9"/>
        <v>69.2</v>
      </c>
      <c r="O60" s="15"/>
    </row>
    <row r="61" s="1" customFormat="1" ht="20" customHeight="1" spans="1:15">
      <c r="A61" s="11" t="s">
        <v>148</v>
      </c>
      <c r="B61" s="11">
        <v>201810115</v>
      </c>
      <c r="C61" s="11" t="s">
        <v>17</v>
      </c>
      <c r="D61" s="12" t="s">
        <v>149</v>
      </c>
      <c r="E61" s="13" t="s">
        <v>150</v>
      </c>
      <c r="F61" s="14">
        <v>65</v>
      </c>
      <c r="G61" s="15"/>
      <c r="H61" s="15">
        <f t="shared" si="5"/>
        <v>65</v>
      </c>
      <c r="I61" s="15">
        <f t="shared" si="7"/>
        <v>39</v>
      </c>
      <c r="J61" s="15"/>
      <c r="K61" s="25">
        <f t="shared" si="6"/>
        <v>39</v>
      </c>
      <c r="L61" s="15">
        <v>81</v>
      </c>
      <c r="M61" s="26">
        <f t="shared" si="8"/>
        <v>32.4</v>
      </c>
      <c r="N61" s="15">
        <f t="shared" si="9"/>
        <v>71.4</v>
      </c>
      <c r="O61" s="27" t="s">
        <v>20</v>
      </c>
    </row>
    <row r="62" s="1" customFormat="1" ht="20" customHeight="1" spans="1:15">
      <c r="A62" s="16"/>
      <c r="B62" s="16"/>
      <c r="C62" s="16"/>
      <c r="D62" s="12" t="s">
        <v>151</v>
      </c>
      <c r="E62" s="13" t="s">
        <v>152</v>
      </c>
      <c r="F62" s="14">
        <v>62</v>
      </c>
      <c r="G62" s="15"/>
      <c r="H62" s="15">
        <f t="shared" si="5"/>
        <v>62</v>
      </c>
      <c r="I62" s="15">
        <f t="shared" si="7"/>
        <v>37.2</v>
      </c>
      <c r="J62" s="15"/>
      <c r="K62" s="25">
        <f t="shared" si="6"/>
        <v>37.2</v>
      </c>
      <c r="L62" s="15">
        <v>82.8</v>
      </c>
      <c r="M62" s="26">
        <f t="shared" si="8"/>
        <v>33.12</v>
      </c>
      <c r="N62" s="15">
        <f t="shared" si="9"/>
        <v>70.32</v>
      </c>
      <c r="O62" s="15"/>
    </row>
    <row r="63" s="1" customFormat="1" ht="20" customHeight="1" spans="1:15">
      <c r="A63" s="16"/>
      <c r="B63" s="17"/>
      <c r="C63" s="17"/>
      <c r="D63" s="12" t="s">
        <v>153</v>
      </c>
      <c r="E63" s="13" t="s">
        <v>154</v>
      </c>
      <c r="F63" s="14">
        <v>61</v>
      </c>
      <c r="G63" s="15"/>
      <c r="H63" s="15">
        <f t="shared" si="5"/>
        <v>61</v>
      </c>
      <c r="I63" s="15">
        <f t="shared" si="7"/>
        <v>36.6</v>
      </c>
      <c r="J63" s="15"/>
      <c r="K63" s="25">
        <f t="shared" si="6"/>
        <v>36.6</v>
      </c>
      <c r="L63" s="15">
        <v>77.2</v>
      </c>
      <c r="M63" s="26">
        <f t="shared" si="8"/>
        <v>30.88</v>
      </c>
      <c r="N63" s="15">
        <f t="shared" si="9"/>
        <v>67.48</v>
      </c>
      <c r="O63" s="15"/>
    </row>
    <row r="64" s="1" customFormat="1" ht="20" customHeight="1" spans="1:15">
      <c r="A64" s="12" t="s">
        <v>148</v>
      </c>
      <c r="B64" s="11">
        <v>201810116</v>
      </c>
      <c r="C64" s="11" t="s">
        <v>17</v>
      </c>
      <c r="D64" s="12" t="s">
        <v>155</v>
      </c>
      <c r="E64" s="13" t="s">
        <v>156</v>
      </c>
      <c r="F64" s="14">
        <v>55</v>
      </c>
      <c r="G64" s="15"/>
      <c r="H64" s="15">
        <f t="shared" si="5"/>
        <v>55</v>
      </c>
      <c r="I64" s="15">
        <f t="shared" si="7"/>
        <v>33</v>
      </c>
      <c r="J64" s="15">
        <v>4</v>
      </c>
      <c r="K64" s="25">
        <f t="shared" si="6"/>
        <v>37</v>
      </c>
      <c r="L64" s="15">
        <v>83.2</v>
      </c>
      <c r="M64" s="26">
        <f t="shared" si="8"/>
        <v>33.28</v>
      </c>
      <c r="N64" s="15">
        <f t="shared" si="9"/>
        <v>70.28</v>
      </c>
      <c r="O64" s="27" t="s">
        <v>20</v>
      </c>
    </row>
    <row r="65" s="1" customFormat="1" ht="20" customHeight="1" spans="1:15">
      <c r="A65" s="12"/>
      <c r="B65" s="16"/>
      <c r="C65" s="16"/>
      <c r="D65" s="12" t="s">
        <v>157</v>
      </c>
      <c r="E65" s="13" t="s">
        <v>158</v>
      </c>
      <c r="F65" s="14">
        <v>60</v>
      </c>
      <c r="G65" s="15"/>
      <c r="H65" s="15">
        <f t="shared" si="5"/>
        <v>60</v>
      </c>
      <c r="I65" s="15">
        <f t="shared" si="7"/>
        <v>36</v>
      </c>
      <c r="J65" s="15"/>
      <c r="K65" s="25">
        <f t="shared" si="6"/>
        <v>36</v>
      </c>
      <c r="L65" s="15">
        <v>82.4</v>
      </c>
      <c r="M65" s="26">
        <f t="shared" si="8"/>
        <v>32.96</v>
      </c>
      <c r="N65" s="15">
        <f t="shared" si="9"/>
        <v>68.96</v>
      </c>
      <c r="O65" s="15"/>
    </row>
    <row r="66" s="1" customFormat="1" ht="20" customHeight="1" spans="1:15">
      <c r="A66" s="12"/>
      <c r="B66" s="17"/>
      <c r="C66" s="17"/>
      <c r="D66" s="12" t="s">
        <v>159</v>
      </c>
      <c r="E66" s="13" t="s">
        <v>160</v>
      </c>
      <c r="F66" s="14">
        <v>55</v>
      </c>
      <c r="G66" s="15"/>
      <c r="H66" s="15">
        <f t="shared" si="5"/>
        <v>55</v>
      </c>
      <c r="I66" s="15">
        <f t="shared" si="7"/>
        <v>33</v>
      </c>
      <c r="J66" s="15"/>
      <c r="K66" s="25">
        <f t="shared" si="6"/>
        <v>33</v>
      </c>
      <c r="L66" s="15">
        <v>77.4</v>
      </c>
      <c r="M66" s="26">
        <f t="shared" si="8"/>
        <v>30.96</v>
      </c>
      <c r="N66" s="15">
        <f t="shared" si="9"/>
        <v>63.96</v>
      </c>
      <c r="O66" s="15"/>
    </row>
    <row r="67" customHeight="1" spans="3:3">
      <c r="C67" s="5" t="s">
        <v>161</v>
      </c>
    </row>
  </sheetData>
  <autoFilter ref="A1:F67">
    <extLst/>
  </autoFilter>
  <sortState ref="D64:N66">
    <sortCondition ref="N64:N66" descending="1"/>
  </sortState>
  <mergeCells count="49">
    <mergeCell ref="A1:O1"/>
    <mergeCell ref="A3:A5"/>
    <mergeCell ref="A6:A8"/>
    <mergeCell ref="A9:A11"/>
    <mergeCell ref="A12:A14"/>
    <mergeCell ref="A15:A23"/>
    <mergeCell ref="A24:A32"/>
    <mergeCell ref="A33:A36"/>
    <mergeCell ref="A37:A39"/>
    <mergeCell ref="A40:A42"/>
    <mergeCell ref="A43:A48"/>
    <mergeCell ref="A49:A51"/>
    <mergeCell ref="A52:A54"/>
    <mergeCell ref="A55:A57"/>
    <mergeCell ref="A58:A60"/>
    <mergeCell ref="A61:A63"/>
    <mergeCell ref="A64:A66"/>
    <mergeCell ref="B3:B5"/>
    <mergeCell ref="B6:B8"/>
    <mergeCell ref="B9:B11"/>
    <mergeCell ref="B12:B14"/>
    <mergeCell ref="B15:B23"/>
    <mergeCell ref="B24:B32"/>
    <mergeCell ref="B33:B36"/>
    <mergeCell ref="B37:B39"/>
    <mergeCell ref="B40:B42"/>
    <mergeCell ref="B43:B48"/>
    <mergeCell ref="B49:B51"/>
    <mergeCell ref="B52:B54"/>
    <mergeCell ref="B55:B57"/>
    <mergeCell ref="B58:B60"/>
    <mergeCell ref="B61:B63"/>
    <mergeCell ref="B64:B66"/>
    <mergeCell ref="C3:C5"/>
    <mergeCell ref="C6:C8"/>
    <mergeCell ref="C9:C11"/>
    <mergeCell ref="C12:C14"/>
    <mergeCell ref="C15:C23"/>
    <mergeCell ref="C24:C32"/>
    <mergeCell ref="C33:C36"/>
    <mergeCell ref="C37:C39"/>
    <mergeCell ref="C40:C42"/>
    <mergeCell ref="C43:C48"/>
    <mergeCell ref="C49:C51"/>
    <mergeCell ref="C52:C54"/>
    <mergeCell ref="C55:C57"/>
    <mergeCell ref="C58:C60"/>
    <mergeCell ref="C61:C63"/>
    <mergeCell ref="C64:C66"/>
  </mergeCells>
  <pageMargins left="0.629166666666667" right="0.432638888888889" top="0.511805555555556" bottom="0.707638888888889" header="0.313888888888889" footer="0.354166666666667"/>
  <pageSetup paperSize="9"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2018-06-23T10:18:00Z</dcterms:created>
  <cp:lastPrinted>2018-06-25T06:25:00Z</cp:lastPrinted>
  <dcterms:modified xsi:type="dcterms:W3CDTF">2018-07-26T07:29:12Z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y fmtid="{D5CDD505-2E9C-101B-9397-08002B2CF9AE}" pid="3" name="KSORubyTemplateID" linkTarget="0">
    <vt:lpwstr>11</vt:lpwstr>
  </property>
</Properties>
</file>